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Financial Transparency for Website\"/>
    </mc:Choice>
  </mc:AlternateContent>
  <xr:revisionPtr revIDLastSave="0" documentId="13_ncr:40009_{B4DA144D-C8DC-4146-9D9E-E48FB5011A7F}" xr6:coauthVersionLast="47" xr6:coauthVersionMax="47" xr10:uidLastSave="{00000000-0000-0000-0000-000000000000}"/>
  <bookViews>
    <workbookView xWindow="31755" yWindow="885" windowWidth="21600" windowHeight="12645"/>
  </bookViews>
  <sheets>
    <sheet name="September 2026 AP - MCHD" sheetId="1" r:id="rId1"/>
    <sheet name="September 2026 AP - PH" sheetId="11" r:id="rId2"/>
    <sheet name="September 2026 Payroll" sheetId="12" r:id="rId3"/>
  </sheets>
  <definedNames>
    <definedName name="_xlnm.Print_Area" localSheetId="0">'September 2026 AP - MCHD'!$A$1:$G$1280</definedName>
    <definedName name="_xlnm.Print_Area" localSheetId="1">'September 2026 AP - PH'!$A$1:$G$97</definedName>
    <definedName name="_xlnm.Print_Area" localSheetId="2">'September 2026 Payroll'!$A$1:$D$37</definedName>
    <definedName name="_xlnm.Print_Titles" localSheetId="0">'September 2026 AP - MCHD'!$1:$6</definedName>
    <definedName name="_xlnm.Print_Titles" localSheetId="1">'September 2026 AP - PH'!$1:$6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2" l="1"/>
  <c r="D100" i="11"/>
  <c r="D1287" i="1"/>
  <c r="D1443" i="1" s="1"/>
  <c r="G1226" i="1"/>
  <c r="G1223" i="1"/>
  <c r="G1187" i="1"/>
  <c r="G1124" i="1"/>
  <c r="G833" i="1"/>
  <c r="G516" i="1"/>
  <c r="G443" i="1"/>
  <c r="G314" i="1"/>
  <c r="G295" i="1"/>
  <c r="G1214" i="1"/>
  <c r="G61" i="11"/>
  <c r="G47" i="11"/>
  <c r="G20" i="11"/>
  <c r="G54" i="11"/>
  <c r="G50" i="11"/>
  <c r="G39" i="11"/>
  <c r="G36" i="11"/>
  <c r="G33" i="11"/>
  <c r="G29" i="11"/>
  <c r="G26" i="11"/>
  <c r="G12" i="11"/>
  <c r="G8" i="11"/>
  <c r="G33" i="1"/>
  <c r="G1279" i="1"/>
  <c r="G1276" i="1"/>
  <c r="G1273" i="1"/>
  <c r="G1270" i="1"/>
  <c r="G1267" i="1"/>
  <c r="G1262" i="1"/>
  <c r="G1259" i="1"/>
  <c r="G1255" i="1"/>
  <c r="G1252" i="1"/>
  <c r="G1247" i="1"/>
  <c r="G1244" i="1"/>
  <c r="G1240" i="1"/>
  <c r="G1236" i="1"/>
  <c r="G1229" i="1"/>
  <c r="G1218" i="1"/>
  <c r="G1193" i="1"/>
  <c r="G1190" i="1"/>
  <c r="G1178" i="1"/>
  <c r="G1174" i="1"/>
  <c r="G1171" i="1"/>
  <c r="G1163" i="1"/>
  <c r="G1160" i="1"/>
  <c r="G1157" i="1"/>
  <c r="G1154" i="1"/>
  <c r="G1151" i="1"/>
  <c r="G1148" i="1"/>
  <c r="G1145" i="1"/>
  <c r="G1142" i="1"/>
  <c r="G1139" i="1"/>
  <c r="G1136" i="1"/>
  <c r="G1133" i="1"/>
  <c r="G1130" i="1"/>
  <c r="G1127" i="1"/>
  <c r="G1117" i="1"/>
  <c r="G1114" i="1"/>
  <c r="G1110" i="1"/>
  <c r="G1107" i="1"/>
  <c r="G1101" i="1"/>
  <c r="G1097" i="1"/>
  <c r="G1094" i="1"/>
  <c r="G1090" i="1"/>
  <c r="G1087" i="1"/>
  <c r="G1084" i="1"/>
  <c r="G1080" i="1"/>
  <c r="G1077" i="1"/>
  <c r="G1074" i="1"/>
  <c r="G1071" i="1"/>
  <c r="G1062" i="1"/>
  <c r="G1059" i="1"/>
  <c r="G1055" i="1"/>
  <c r="G1051" i="1"/>
  <c r="G1048" i="1"/>
  <c r="G1045" i="1"/>
  <c r="G1042" i="1"/>
  <c r="G1037" i="1"/>
  <c r="G1034" i="1"/>
  <c r="G1031" i="1"/>
  <c r="G1028" i="1"/>
  <c r="G1025" i="1"/>
  <c r="G1022" i="1"/>
  <c r="G1014" i="1"/>
  <c r="G1011" i="1"/>
  <c r="G979" i="1"/>
  <c r="G976" i="1"/>
  <c r="G973" i="1"/>
  <c r="G968" i="1"/>
  <c r="G965" i="1"/>
  <c r="G961" i="1"/>
  <c r="G956" i="1"/>
  <c r="G953" i="1"/>
  <c r="G949" i="1"/>
  <c r="G946" i="1"/>
  <c r="G943" i="1"/>
  <c r="G940" i="1"/>
  <c r="G936" i="1"/>
  <c r="G932" i="1"/>
  <c r="G929" i="1"/>
  <c r="G926" i="1"/>
  <c r="G922" i="1"/>
  <c r="G919" i="1"/>
  <c r="G916" i="1"/>
  <c r="G913" i="1"/>
  <c r="G910" i="1"/>
  <c r="G907" i="1"/>
  <c r="G899" i="1"/>
  <c r="G888" i="1"/>
  <c r="G885" i="1"/>
  <c r="G882" i="1"/>
  <c r="G879" i="1"/>
  <c r="G876" i="1"/>
  <c r="G873" i="1"/>
  <c r="G870" i="1"/>
  <c r="G855" i="1"/>
  <c r="G852" i="1"/>
  <c r="G848" i="1"/>
  <c r="G845" i="1"/>
  <c r="G842" i="1"/>
  <c r="G839" i="1"/>
  <c r="G836" i="1"/>
  <c r="G827" i="1"/>
  <c r="G822" i="1"/>
  <c r="G818" i="1"/>
  <c r="G815" i="1"/>
  <c r="G812" i="1"/>
  <c r="G809" i="1"/>
  <c r="G804" i="1"/>
  <c r="G800" i="1"/>
  <c r="G796" i="1"/>
  <c r="G793" i="1"/>
  <c r="G790" i="1"/>
  <c r="G772" i="1"/>
  <c r="G768" i="1"/>
  <c r="G764" i="1"/>
  <c r="G760" i="1"/>
  <c r="G756" i="1"/>
  <c r="G747" i="1"/>
  <c r="G744" i="1"/>
  <c r="G741" i="1"/>
  <c r="G723" i="1"/>
  <c r="G720" i="1"/>
  <c r="G717" i="1"/>
  <c r="G709" i="1"/>
  <c r="G703" i="1"/>
  <c r="G645" i="1"/>
  <c r="G641" i="1"/>
  <c r="G637" i="1"/>
  <c r="G537" i="1"/>
  <c r="G534" i="1"/>
  <c r="G530" i="1"/>
  <c r="G523" i="1"/>
  <c r="G519" i="1"/>
  <c r="G511" i="1"/>
  <c r="G508" i="1"/>
  <c r="G505" i="1"/>
  <c r="G494" i="1"/>
  <c r="G491" i="1"/>
  <c r="G488" i="1"/>
  <c r="G485" i="1"/>
  <c r="G482" i="1"/>
  <c r="G478" i="1"/>
  <c r="G474" i="1"/>
  <c r="G471" i="1"/>
  <c r="G465" i="1"/>
  <c r="G459" i="1"/>
  <c r="G456" i="1"/>
  <c r="G453" i="1"/>
  <c r="G449" i="1"/>
  <c r="G446" i="1"/>
  <c r="G438" i="1"/>
  <c r="G425" i="1"/>
  <c r="G422" i="1"/>
  <c r="G416" i="1"/>
  <c r="G413" i="1"/>
  <c r="G410" i="1"/>
  <c r="G407" i="1"/>
  <c r="G404" i="1"/>
  <c r="G401" i="1"/>
  <c r="G396" i="1"/>
  <c r="G393" i="1"/>
  <c r="G390" i="1"/>
  <c r="G387" i="1"/>
  <c r="G384" i="1"/>
  <c r="G381" i="1"/>
  <c r="G362" i="1"/>
  <c r="G357" i="1"/>
  <c r="G353" i="1"/>
  <c r="G350" i="1"/>
  <c r="G347" i="1"/>
  <c r="G344" i="1"/>
  <c r="G341" i="1"/>
  <c r="G328" i="1"/>
  <c r="G325" i="1"/>
  <c r="G322" i="1"/>
  <c r="G306" i="1"/>
  <c r="G292" i="1"/>
  <c r="G289" i="1"/>
  <c r="G286" i="1"/>
  <c r="G278" i="1"/>
  <c r="G273" i="1"/>
  <c r="G187" i="1"/>
  <c r="G184" i="1"/>
  <c r="G181" i="1"/>
  <c r="G178" i="1"/>
  <c r="G175" i="1"/>
  <c r="G166" i="1"/>
  <c r="G163" i="1"/>
  <c r="G160" i="1"/>
  <c r="G156" i="1"/>
  <c r="G142" i="1"/>
  <c r="G139" i="1"/>
  <c r="G127" i="1"/>
  <c r="G123" i="1"/>
  <c r="G120" i="1"/>
  <c r="G116" i="1"/>
  <c r="G113" i="1"/>
  <c r="G110" i="1"/>
  <c r="G106" i="1"/>
  <c r="G103" i="1"/>
  <c r="G100" i="1"/>
  <c r="G96" i="1"/>
  <c r="G77" i="1"/>
  <c r="G74" i="1"/>
  <c r="G70" i="1"/>
  <c r="G67" i="1"/>
  <c r="G63" i="1"/>
  <c r="G59" i="1"/>
  <c r="G52" i="1"/>
  <c r="G49" i="1"/>
  <c r="G45" i="1"/>
  <c r="G41" i="1"/>
  <c r="G38" i="1"/>
  <c r="G29" i="1"/>
  <c r="G26" i="1"/>
  <c r="G23" i="1"/>
  <c r="G18" i="1"/>
  <c r="G14" i="1"/>
  <c r="G11" i="1"/>
  <c r="G8" i="1"/>
  <c r="G1280" i="1" s="1"/>
  <c r="G62" i="11"/>
</calcChain>
</file>

<file path=xl/sharedStrings.xml><?xml version="1.0" encoding="utf-8"?>
<sst xmlns="http://schemas.openxmlformats.org/spreadsheetml/2006/main" count="4640" uniqueCount="2024">
  <si>
    <t>Montgomery County Hospital District</t>
  </si>
  <si>
    <t>Vendor Name</t>
  </si>
  <si>
    <t>Account Description</t>
  </si>
  <si>
    <t>Amount</t>
  </si>
  <si>
    <t>Account No.</t>
  </si>
  <si>
    <t>Total</t>
  </si>
  <si>
    <t xml:space="preserve">  Expense Allocation Report</t>
  </si>
  <si>
    <t xml:space="preserve">  Date</t>
  </si>
  <si>
    <t xml:space="preserve">  No.</t>
  </si>
  <si>
    <t xml:space="preserve">  Description</t>
  </si>
  <si>
    <t>59050 - Vehicle-Parts</t>
  </si>
  <si>
    <t>54100 - Dues/Subscriptions</t>
  </si>
  <si>
    <t>55600 - Maintenance &amp; Repairs-Buildings</t>
  </si>
  <si>
    <t>58625 - Tuition Reimbursement</t>
  </si>
  <si>
    <t>52600 - Books/Materials</t>
  </si>
  <si>
    <t>54350 - Employee Health/Wellness</t>
  </si>
  <si>
    <t>14900 - Prepaid Expenses</t>
  </si>
  <si>
    <t>58600 - Travel Expenses</t>
  </si>
  <si>
    <t>58200 - Telephones-Cellular</t>
  </si>
  <si>
    <t>58310 - Telephones-Service</t>
  </si>
  <si>
    <t>55500 - Legal Fees</t>
  </si>
  <si>
    <t>51720 - Health Insurance Admin Fees</t>
  </si>
  <si>
    <t>53050 - Computer Software</t>
  </si>
  <si>
    <t>54450 - Employee Recognition</t>
  </si>
  <si>
    <t>53150 - Conferences - Fees, Travel, &amp; Meals</t>
  </si>
  <si>
    <t>53900 - Disposable Medical Supplies</t>
  </si>
  <si>
    <t>54000 - Drug Supplies</t>
  </si>
  <si>
    <t>53800 - Disposable Linen</t>
  </si>
  <si>
    <t>54200 - Durable Medical Equipment</t>
  </si>
  <si>
    <t>58700 - Uniforms</t>
  </si>
  <si>
    <t>55400 - Leases/Contracts</t>
  </si>
  <si>
    <t>57750 - Small Equipment &amp; Furniture</t>
  </si>
  <si>
    <t>58800 - Utilities</t>
  </si>
  <si>
    <t>56600 - Oxygen &amp; Gases</t>
  </si>
  <si>
    <t>57900 - Station Supplies</t>
  </si>
  <si>
    <t>57725 - Shop Supplies</t>
  </si>
  <si>
    <t>10-016-59720</t>
  </si>
  <si>
    <t>59720 - Capital Purchase-Equipment</t>
  </si>
  <si>
    <t>55650 - Maintenance-Equipment</t>
  </si>
  <si>
    <t>DAI100 Dailey Wells Communication Inc.</t>
  </si>
  <si>
    <t>57100 - Professional Fees</t>
  </si>
  <si>
    <t>57650 - Repair-Equipment</t>
  </si>
  <si>
    <t>Total - DAI100 Dailey Wells Communication Inc.</t>
  </si>
  <si>
    <t>51700 - Health &amp; Dental</t>
  </si>
  <si>
    <t>52725 - Capital Lease Expense</t>
  </si>
  <si>
    <t>58500 - Training &amp; Continuing Education</t>
  </si>
  <si>
    <t>56200 - Mileage Reimbursements</t>
  </si>
  <si>
    <t>59000 - Vehicle-Outside Services</t>
  </si>
  <si>
    <t>54700 - Fuel-Auto</t>
  </si>
  <si>
    <t>53300 - Contracted Services</t>
  </si>
  <si>
    <t>58900 - Vehicle-Batteries</t>
  </si>
  <si>
    <t>57000 - Printing Services</t>
  </si>
  <si>
    <t>52700 - Business Licenses</t>
  </si>
  <si>
    <t>56300 - Office Supplies</t>
  </si>
  <si>
    <t>56900 - Postage</t>
  </si>
  <si>
    <t>56100 - Meeting Expenses</t>
  </si>
  <si>
    <t>53100 - Computer Supplies/Non-Capital</t>
  </si>
  <si>
    <t>58950 - Vehicle-Fluids &amp; Additives</t>
  </si>
  <si>
    <t>59700 - Capital Purchase-Building/Improvements</t>
  </si>
  <si>
    <t>59200 - Vehicle-Towing</t>
  </si>
  <si>
    <t>10-011-53300</t>
  </si>
  <si>
    <t>53330 - Contractual Obligations-Other</t>
  </si>
  <si>
    <t>57300 - Recruit/Investigate</t>
  </si>
  <si>
    <t>55100 - Laundry Service &amp; Purchase</t>
  </si>
  <si>
    <t>ZOL200 Zoll Medical Corporation</t>
  </si>
  <si>
    <t>Total - ZOL200 Zoll Medical Corporation</t>
  </si>
  <si>
    <t>59150 - Vehicle-Tires</t>
  </si>
  <si>
    <t>JPM100 JP Morgan Chase Bank</t>
  </si>
  <si>
    <t>Total - JPM100 JP Morgan Chase Bank</t>
  </si>
  <si>
    <t>57200 - Radio Repairs-Outsourced</t>
  </si>
  <si>
    <t>SHI101 SHI Government Solutions, Inc.</t>
  </si>
  <si>
    <t>Total - SHI101 SHI Government Solutions, Inc.</t>
  </si>
  <si>
    <t>52500 - Bio-Waste Removal</t>
  </si>
  <si>
    <t>54900 - Insurance</t>
  </si>
  <si>
    <t>10-016-59700</t>
  </si>
  <si>
    <t>56500 - Other Services</t>
  </si>
  <si>
    <t>ACC103 Lexisnexis Risk Data Mgmt, Inc</t>
  </si>
  <si>
    <t>FY26 BPO - LexisNexis - Search for Patient Information</t>
  </si>
  <si>
    <t>Total - ACC103 Lexisnexis Risk Data Mgmt, Inc</t>
  </si>
  <si>
    <t>DEA110 Dearborn National Life Ins Co Known As BCBS</t>
  </si>
  <si>
    <t>Total - DEA110 Dearborn National Life Ins Co Known As BCBS</t>
  </si>
  <si>
    <t>10 - General</t>
  </si>
  <si>
    <t>000 - Balance Sheet</t>
  </si>
  <si>
    <t>001 - Administration</t>
  </si>
  <si>
    <t>002 - HCAP</t>
  </si>
  <si>
    <t>004 - Radio / Tower System</t>
  </si>
  <si>
    <t>005 - Accounting</t>
  </si>
  <si>
    <t>006 - Alarm</t>
  </si>
  <si>
    <t>007 - EMS</t>
  </si>
  <si>
    <t>008 - Materials Management</t>
  </si>
  <si>
    <t>009 - Dept of Clinical Services</t>
  </si>
  <si>
    <t>010 - Fleet</t>
  </si>
  <si>
    <t>011 - EMS Billing</t>
  </si>
  <si>
    <t>015 - Information Technology</t>
  </si>
  <si>
    <t>016 - Facilities</t>
  </si>
  <si>
    <t>025 - Human Resources</t>
  </si>
  <si>
    <t>026 - Records Management</t>
  </si>
  <si>
    <t>027 - Emergency Management &amp; Safety</t>
  </si>
  <si>
    <t>042 - EMS Tactical Team</t>
  </si>
  <si>
    <t>045 - EMS Quality</t>
  </si>
  <si>
    <t>047 - Procurement</t>
  </si>
  <si>
    <t>Fund</t>
  </si>
  <si>
    <t>Department</t>
  </si>
  <si>
    <t>Account</t>
  </si>
  <si>
    <t xml:space="preserve">  Expense Allocation Report - Public Health</t>
  </si>
  <si>
    <t>200 - PH Clinic</t>
  </si>
  <si>
    <t>204 - EAIDU/SUR</t>
  </si>
  <si>
    <t>203 - CPS/CRI</t>
  </si>
  <si>
    <t>206 - CPS/PHIG</t>
  </si>
  <si>
    <t>205 - CPS/PHEP</t>
  </si>
  <si>
    <t>MCK113 Mckesson Medical-Surgical Government Solutions LLC</t>
  </si>
  <si>
    <t>Total - MCK113 Mckesson Medical-Surgical Government Solutions LLC</t>
  </si>
  <si>
    <t>MET185 Metropolitan Life Insurance Company</t>
  </si>
  <si>
    <t>Total - MET185 Metropolitan Life Insurance Company</t>
  </si>
  <si>
    <t>57500 - Rent</t>
  </si>
  <si>
    <t>BHA100 Meghna Joshi</t>
  </si>
  <si>
    <t>Total - BHA100 Meghna Joshi</t>
  </si>
  <si>
    <t>039 - Community Paramedicine</t>
  </si>
  <si>
    <t>52900 - Collection Fees</t>
  </si>
  <si>
    <t>VER104 Verizon Wireless (POB 660108)</t>
  </si>
  <si>
    <t>Total - VER104 Verizon Wireless (POB 660108)</t>
  </si>
  <si>
    <t>LEA110 Rene Leal</t>
  </si>
  <si>
    <t>Total - LEA110 Rene Leal</t>
  </si>
  <si>
    <t>59100 - Vehicle-Registration</t>
  </si>
  <si>
    <t>22 - Public Health</t>
  </si>
  <si>
    <t>Account Summary - Public Health</t>
  </si>
  <si>
    <t>ATT103 AT&amp;T Mobility Roc (6463)</t>
  </si>
  <si>
    <t>Total - ATT103 AT&amp;T Mobility Roc (6463)</t>
  </si>
  <si>
    <t>10-004-59720</t>
  </si>
  <si>
    <t>10-008-59720</t>
  </si>
  <si>
    <t>SIM109 Sims, Charles R M.D.</t>
  </si>
  <si>
    <t>Total - SIM109 Sims, Charles R M.D.</t>
  </si>
  <si>
    <t>202 - RLSS/LPHS</t>
  </si>
  <si>
    <t>10-015-53050</t>
  </si>
  <si>
    <t>AMB100 Ambassador Services, LLC</t>
  </si>
  <si>
    <t>Janitorial Services Proposal RFP No. FY2026-016-01</t>
  </si>
  <si>
    <t>Total - AMB100 Ambassador Services, LLC</t>
  </si>
  <si>
    <t>10-001-55500</t>
  </si>
  <si>
    <t>10-025-54350</t>
  </si>
  <si>
    <t>10-015-58200</t>
  </si>
  <si>
    <t>ATT105 AT&amp;T (5001)</t>
  </si>
  <si>
    <t>10-004-58310</t>
  </si>
  <si>
    <t>Total - ATT105 AT&amp;T (5001)</t>
  </si>
  <si>
    <t>10-025-54450</t>
  </si>
  <si>
    <t>BAR100 Barsh Auto LLC</t>
  </si>
  <si>
    <t>10-010-59200</t>
  </si>
  <si>
    <t>Total - BAR100 Barsh Auto LLC</t>
  </si>
  <si>
    <t>10-010-58900</t>
  </si>
  <si>
    <t>BCB102 BCBS of Texas (POB 731428)</t>
  </si>
  <si>
    <t>51710 - Health Insurance Claims</t>
  </si>
  <si>
    <t>Total - BCB102 BCBS of Texas (POB 731428)</t>
  </si>
  <si>
    <t>BOU114 Bound Tree Medical, LLC</t>
  </si>
  <si>
    <t>Warehouse Restocking</t>
  </si>
  <si>
    <t>Total - BOU114 Bound Tree Medical, LLC</t>
  </si>
  <si>
    <t>10-007-56200</t>
  </si>
  <si>
    <t>10-025-58625</t>
  </si>
  <si>
    <t>CAN105 Canon Financial Services, Inc.</t>
  </si>
  <si>
    <t>FY26 BPO- Canon Copier Rental</t>
  </si>
  <si>
    <t>10-015-55400</t>
  </si>
  <si>
    <t>Total - CAN105 Canon Financial Services, Inc.</t>
  </si>
  <si>
    <t>CCI101 Consolidated Communications-Txu</t>
  </si>
  <si>
    <t>10-015-58310</t>
  </si>
  <si>
    <t>Total - CCI101 Consolidated Communications-Txu</t>
  </si>
  <si>
    <t>CDW113 CDW Government, Inc.</t>
  </si>
  <si>
    <t>Total - CDW113 CDW Government, Inc.</t>
  </si>
  <si>
    <t>CEN112 Centerpoint Energy (Rel109)</t>
  </si>
  <si>
    <t>10-016-58800</t>
  </si>
  <si>
    <t>10-004-58800</t>
  </si>
  <si>
    <t>Total - CEN112 Centerpoint Energy (Rel109)</t>
  </si>
  <si>
    <t>CHA115 Chase Pest Control, Inc.</t>
  </si>
  <si>
    <t>10-016-55600</t>
  </si>
  <si>
    <t>Total - CHA115 Chase Pest Control, Inc.</t>
  </si>
  <si>
    <t>CIT120 City of Conroe (POB 3066)</t>
  </si>
  <si>
    <t>Total - CIT120 City of Conroe (POB 3066)</t>
  </si>
  <si>
    <t>CLU100 552 Club, LLC</t>
  </si>
  <si>
    <t>Total - CLU100 552 Club, LLC</t>
  </si>
  <si>
    <t>CON135 Conroe Welding Supply, Inc.</t>
  </si>
  <si>
    <t>Oxygen medical</t>
  </si>
  <si>
    <t>10-008-56600</t>
  </si>
  <si>
    <t>Total - CON135 Conroe Welding Supply, Inc.</t>
  </si>
  <si>
    <t>COX103 Optimum</t>
  </si>
  <si>
    <t>Total - COX103 Optimum</t>
  </si>
  <si>
    <t>CRA105 Crawford Electric Supply Company, Inc.</t>
  </si>
  <si>
    <t>57730 - Shop Tools</t>
  </si>
  <si>
    <t>Total - CRA105 Crawford Electric Supply Company, Inc.</t>
  </si>
  <si>
    <t>Warehouse Restock</t>
  </si>
  <si>
    <t>CUL100 Culligan of DFW</t>
  </si>
  <si>
    <t>Total - CUL100 Culligan of DFW</t>
  </si>
  <si>
    <t>CUM101 Cummins Southern Plains LLC</t>
  </si>
  <si>
    <t>2026 Facilities Maint Agr</t>
  </si>
  <si>
    <t>10-004-55600</t>
  </si>
  <si>
    <t>Total - CUM101 Cummins Southern Plains LLC</t>
  </si>
  <si>
    <t>10-007-53150</t>
  </si>
  <si>
    <t>EXPENSE - Business Licenses</t>
  </si>
  <si>
    <t>10-009-52700</t>
  </si>
  <si>
    <t>DEM100 Demontrond Auto Country</t>
  </si>
  <si>
    <t>Replenish vehicle parts</t>
  </si>
  <si>
    <t>10-010-59050</t>
  </si>
  <si>
    <t>Total - DEM100 Demontrond Auto Country</t>
  </si>
  <si>
    <t>10-025-51700</t>
  </si>
  <si>
    <t>DIR101 Directv</t>
  </si>
  <si>
    <t>Total - DIR101 Directv</t>
  </si>
  <si>
    <t>ENT101 Entergy Texas, LLC</t>
  </si>
  <si>
    <t>Total - ENT101 Entergy Texas, LLC</t>
  </si>
  <si>
    <t>ENT102 Enterprise Fm Trust Dba Enterprise Fleet Mgnt Exchange Inc.</t>
  </si>
  <si>
    <t>Monthly Lease Charge</t>
  </si>
  <si>
    <t>10-010-52725</t>
  </si>
  <si>
    <t>Total - ENT102 Enterprise Fm Trust Dba Enterprise Fleet Mgnt Exchange Inc.</t>
  </si>
  <si>
    <t>ESD106 Montgomery County ESD #6, Stn 34 &amp; 35</t>
  </si>
  <si>
    <t>10-000-14900</t>
  </si>
  <si>
    <t>Total - ESD106 Montgomery County ESD #6, Stn 34 &amp; 35</t>
  </si>
  <si>
    <t>ESD109 Montgomery County ESD #9, Stn 33</t>
  </si>
  <si>
    <t>Total - ESD109 Montgomery County ESD #9, Stn 33</t>
  </si>
  <si>
    <t>ESD110 Montgomery County ESD #10, Stn 42</t>
  </si>
  <si>
    <t>Total - ESD110 Montgomery County ESD #10, Stn 42</t>
  </si>
  <si>
    <t>EXP101 Experian Health Inc</t>
  </si>
  <si>
    <t>Total - EXP101 Experian Health Inc</t>
  </si>
  <si>
    <t>FRA108 Frazer, Ltd.</t>
  </si>
  <si>
    <t>59780 - Capital Purchase-Vehicles</t>
  </si>
  <si>
    <t>52000 - Accident Repair</t>
  </si>
  <si>
    <t>Total - FRA108 Frazer, Ltd.</t>
  </si>
  <si>
    <t>54500 - Equipment Rental</t>
  </si>
  <si>
    <t>GAT100 Trizetto Provider Solutions</t>
  </si>
  <si>
    <t>FY26 BPO Trizetto - Monthly Electronic Claims for Billing</t>
  </si>
  <si>
    <t>Total - GAT100 Trizetto Provider Solutions</t>
  </si>
  <si>
    <t>GRA108 Grainger</t>
  </si>
  <si>
    <t>10-010-55650</t>
  </si>
  <si>
    <t>Total - GRA108 Grainger</t>
  </si>
  <si>
    <t>GRA119 Grace &amp; Guidance PLLC</t>
  </si>
  <si>
    <t>EE Counseling Service</t>
  </si>
  <si>
    <t>Total - GRA119 Grace &amp; Guidance PLLC</t>
  </si>
  <si>
    <t>HEA130 Health Promotions Now</t>
  </si>
  <si>
    <t>Total - HEA130 Health Promotions Now</t>
  </si>
  <si>
    <t>HEN110 Henry Schein, Inc.-Matrx Medical</t>
  </si>
  <si>
    <t>Total - HEN110 Henry Schein, Inc.-Matrx Medical</t>
  </si>
  <si>
    <t>IBS100 IBS of Greater Conroe</t>
  </si>
  <si>
    <t>Total - IBS100 IBS of Greater Conroe</t>
  </si>
  <si>
    <t>IMP101 Impac Fleet</t>
  </si>
  <si>
    <t>Total - IMP101 Impac Fleet</t>
  </si>
  <si>
    <t>IMP103 Impact Promotional Services Dba Got You Covered Work Wear &amp; Uniforms</t>
  </si>
  <si>
    <t>Total - IMP103 Impact Promotional Services Dba Got You Covered Work Wear &amp; Uniforms</t>
  </si>
  <si>
    <t>IND100 Indigent Healthcare Solutions</t>
  </si>
  <si>
    <t>Total - IND100 Indigent Healthcare Solutions</t>
  </si>
  <si>
    <t>10-016-57730</t>
  </si>
  <si>
    <t>10-009-52600</t>
  </si>
  <si>
    <t>10-001-53050</t>
  </si>
  <si>
    <t>10-004-54100</t>
  </si>
  <si>
    <t>10-010-58600</t>
  </si>
  <si>
    <t>10-015-57650</t>
  </si>
  <si>
    <t>10-008-56900</t>
  </si>
  <si>
    <t>10-026-53300</t>
  </si>
  <si>
    <t>10-007-58700</t>
  </si>
  <si>
    <t>10-009-54450</t>
  </si>
  <si>
    <t>10-009-57750</t>
  </si>
  <si>
    <t>10-008-56300</t>
  </si>
  <si>
    <t>10-010-59100</t>
  </si>
  <si>
    <t>10-016-57725</t>
  </si>
  <si>
    <t>10-004-57225</t>
  </si>
  <si>
    <t>10-008-58100</t>
  </si>
  <si>
    <t>58100 - Supplemental Food</t>
  </si>
  <si>
    <t>10-015-53100</t>
  </si>
  <si>
    <t>10-007-54100</t>
  </si>
  <si>
    <t>10-016-57750</t>
  </si>
  <si>
    <t>10-008-57900</t>
  </si>
  <si>
    <t>10-047-53150</t>
  </si>
  <si>
    <t>EXPENSE - Books/Materials</t>
  </si>
  <si>
    <t>KCK100 KC Keating, LLC Dba Keating Chevrolet</t>
  </si>
  <si>
    <t>Total - KCK100 KC Keating, LLC Dba Keating Chevrolet</t>
  </si>
  <si>
    <t>KEY101 Key Performance Petroleum</t>
  </si>
  <si>
    <t>Total - KEY101 Key Performance Petroleum</t>
  </si>
  <si>
    <t>LAK105 Lake South Water Supply Corporation</t>
  </si>
  <si>
    <t>Total - LAK105 Lake South Water Supply Corporation</t>
  </si>
  <si>
    <t>LAN110 Lange Distributing Company, Inc.</t>
  </si>
  <si>
    <t>Acct# 005368/Station 43</t>
  </si>
  <si>
    <t>Acct# 005376/Station 13</t>
  </si>
  <si>
    <t>Acct# 007346/Station 47</t>
  </si>
  <si>
    <t>Acct# 007347/Station 46</t>
  </si>
  <si>
    <t>Acct# 007345/Station 44</t>
  </si>
  <si>
    <t>Total - LAN110 Lange Distributing Company, Inc.</t>
  </si>
  <si>
    <t>LIF102 Life-Assist, Inc.</t>
  </si>
  <si>
    <t>10-009-54000</t>
  </si>
  <si>
    <t>10-008-53900</t>
  </si>
  <si>
    <t>Total - LIF102 Life-Assist, Inc.</t>
  </si>
  <si>
    <t>LIM100 Haiden Lima</t>
  </si>
  <si>
    <t>Total - LIM100 Haiden Lima</t>
  </si>
  <si>
    <t>LIN107 Linebarger Goggan Blair &amp; Sampson, LLP</t>
  </si>
  <si>
    <t>Total - LIN107 Linebarger Goggan Blair &amp; Sampson, LLP</t>
  </si>
  <si>
    <t>LIQ100 Liquidspring LLC</t>
  </si>
  <si>
    <t>Total - LIQ100 Liquidspring LLC</t>
  </si>
  <si>
    <t>LIV102 Lively, Inc.</t>
  </si>
  <si>
    <t>Total - LIV102 Lively, Inc.</t>
  </si>
  <si>
    <t>10-006-58500</t>
  </si>
  <si>
    <t>MCN100 Rina McNeill</t>
  </si>
  <si>
    <t>10-001-56200</t>
  </si>
  <si>
    <t>Total - MCN100 Rina McNeill</t>
  </si>
  <si>
    <t>MED125 Medline Industries, Inc</t>
  </si>
  <si>
    <t>Total - MED125 Medline Industries, Inc</t>
  </si>
  <si>
    <t>MIC101 Michael Depasquale Dba No Pulse No Problem LLC</t>
  </si>
  <si>
    <t>Total - MIC101 Michael Depasquale Dba No Pulse No Problem LLC</t>
  </si>
  <si>
    <t>MID105 Mid-South Synergy</t>
  </si>
  <si>
    <t>Total - MID105 Mid-South Synergy</t>
  </si>
  <si>
    <t>MIL129 Milstead Automotive</t>
  </si>
  <si>
    <t>Total - MIL129 Milstead Automotive</t>
  </si>
  <si>
    <t>MISS100 Mission Critical Partners, LLC</t>
  </si>
  <si>
    <t>Consult - Evaluation of Potential Radio Tower Site Locations</t>
  </si>
  <si>
    <t>10-004-57100</t>
  </si>
  <si>
    <t>Total - MISS100 Mission Critical Partners, LLC</t>
  </si>
  <si>
    <t>MON2 Montgomery County ESD #2</t>
  </si>
  <si>
    <t>Total - MON2 Montgomery County ESD #2</t>
  </si>
  <si>
    <t>MON206 Montgomery County ESD#3 (Stn 46)</t>
  </si>
  <si>
    <t>Total - MON206 Montgomery County ESD#3 (Stn 46)</t>
  </si>
  <si>
    <t>MUD100 Mud #39</t>
  </si>
  <si>
    <t>Total - MUD100 Mud #39</t>
  </si>
  <si>
    <t>NAP100 Napa Auto Parts</t>
  </si>
  <si>
    <t>58975 - Vehicle-Oil &amp; Lubricants</t>
  </si>
  <si>
    <t>10-010-57725</t>
  </si>
  <si>
    <t>Total - NAP100 Napa Auto Parts</t>
  </si>
  <si>
    <t>NEA104 Jordan Neal</t>
  </si>
  <si>
    <t>Total - NEA104 Jordan Neal</t>
  </si>
  <si>
    <t>NEW102 New Caney Mud</t>
  </si>
  <si>
    <t>Total - NEW102 New Caney Mud</t>
  </si>
  <si>
    <t>NOR101 Montgomery County ESD #1 (Stn 12,13,16)</t>
  </si>
  <si>
    <t>Total - NOR101 Montgomery County ESD #1 (Stn 12,13,16)</t>
  </si>
  <si>
    <t>OCS100 Optimum Computer Solutions, Inc.</t>
  </si>
  <si>
    <t>10-015-53300</t>
  </si>
  <si>
    <t>Total - OCS100 Optimum Computer Solutions, Inc.</t>
  </si>
  <si>
    <t>OPT100 Optiquest Internet Services, Inc.</t>
  </si>
  <si>
    <t>Parallels &amp; Domotz Monthly</t>
  </si>
  <si>
    <t>Total - OPT100 Optiquest Internet Services, Inc.</t>
  </si>
  <si>
    <t>ORA182 Oracle America, Inc</t>
  </si>
  <si>
    <t>NS4G Enhancement</t>
  </si>
  <si>
    <t>Total - ORA182 Oracle America, Inc</t>
  </si>
  <si>
    <t>PAN100 Panorama, City of</t>
  </si>
  <si>
    <t>Total - PAN100 Panorama, City of</t>
  </si>
  <si>
    <t>PBI100 Pitney Bowes Inc (Pob 371874)Postage</t>
  </si>
  <si>
    <t>Total - PBI100 Pitney Bowes Inc (Pob 371874)Postage</t>
  </si>
  <si>
    <t>PIN100 Zoll Data Systems</t>
  </si>
  <si>
    <t>Monthly Invoice</t>
  </si>
  <si>
    <t>Total - PIN100 Zoll Data Systems</t>
  </si>
  <si>
    <t>PRI100 Priority Dispatch National Academies of Emergency Disptach</t>
  </si>
  <si>
    <t>Total - PRI100 Priority Dispatch National Academies of Emergency Disptach</t>
  </si>
  <si>
    <t>PSL167 PS Lightwave, Inc Dba Pure Speed Lightwave</t>
  </si>
  <si>
    <t>Total - PSL167 PS Lightwave, Inc Dba Pure Speed Lightwave</t>
  </si>
  <si>
    <t>PVW160 PVW Services</t>
  </si>
  <si>
    <t>Lawn Services Agreement RFP No. FY2023-016-01</t>
  </si>
  <si>
    <t>Total - PVW160 PVW Services</t>
  </si>
  <si>
    <t>REA101 PRIMO BRANDS dba BLUETRITON BRANDS INC</t>
  </si>
  <si>
    <t>Total - REA101 PRIMO BRANDS dba BLUETRITON BRANDS INC</t>
  </si>
  <si>
    <t>REL100 Reliant Energy</t>
  </si>
  <si>
    <t>Total - REL100 Reliant Energy</t>
  </si>
  <si>
    <t>REV101 Revspring, Inc.</t>
  </si>
  <si>
    <t>Total - REV101 Revspring, Inc.</t>
  </si>
  <si>
    <t>SCH107 Schaeffer Oil Mfg. Co.</t>
  </si>
  <si>
    <t>Total - SCH107 Schaeffer Oil Mfg. Co.</t>
  </si>
  <si>
    <t>SHR100 Shred-It Usa LLC</t>
  </si>
  <si>
    <t>FY26 BPO - Stericycle/Shred-It</t>
  </si>
  <si>
    <t>Total - SHR100 Shred-It Usa LLC</t>
  </si>
  <si>
    <t>SNI100 Snider Tire, Inc dba Snider Fleet Solutions</t>
  </si>
  <si>
    <t>Total - SNI100 Snider Tire, Inc dba Snider Fleet Solutions</t>
  </si>
  <si>
    <t>SOU105 Montgomery County ESD #8, Stn 21/22</t>
  </si>
  <si>
    <t>Total - SOU105 Montgomery County ESD #8, Stn 21/22</t>
  </si>
  <si>
    <t>SPL124 Splendora, City of</t>
  </si>
  <si>
    <t>Total - SPL124 Splendora, City of</t>
  </si>
  <si>
    <t>STA100 Stanley Lake M.U.D.</t>
  </si>
  <si>
    <t>Total - STA100 Stanley Lake M.U.D.</t>
  </si>
  <si>
    <t>STE104 Stericycle, Inc</t>
  </si>
  <si>
    <t>10-008-52500</t>
  </si>
  <si>
    <t>Total - STE104 Stericycle, Inc</t>
  </si>
  <si>
    <t>STE107 Stewart Organization Inc.</t>
  </si>
  <si>
    <t>Total - STE107 Stewart Organization Inc.</t>
  </si>
  <si>
    <t>STI103 Stibbs &amp; Co. P.C.</t>
  </si>
  <si>
    <t>Total - STI103 Stibbs &amp; Co. P.C.</t>
  </si>
  <si>
    <t>STR128 Stryker</t>
  </si>
  <si>
    <t>Total - STR128 Stryker</t>
  </si>
  <si>
    <t>SWA101 Alicia Swain</t>
  </si>
  <si>
    <t>Total - SWA101 Alicia Swain</t>
  </si>
  <si>
    <t>TEX101 Texas Water Utilities</t>
  </si>
  <si>
    <t>Total - TEX101 Texas Water Utilities</t>
  </si>
  <si>
    <t>TRA150 Transunion Risk &amp; Alternative Datasolutions, Inc.</t>
  </si>
  <si>
    <t>FY26 BPO Monthly service fee for HCAP background check platform.</t>
  </si>
  <si>
    <t>Total - TRA150 Transunion Risk &amp; Alternative Datasolutions, Inc.</t>
  </si>
  <si>
    <t>TRO100 Trophy House</t>
  </si>
  <si>
    <t>Total - TRO100 Trophy House</t>
  </si>
  <si>
    <t>UNI108 United Rentals</t>
  </si>
  <si>
    <t>Total - UNI108 United Rentals</t>
  </si>
  <si>
    <t>VER103 Ethics Unlimited, LLC DBA Verify Comply</t>
  </si>
  <si>
    <t>Total - VER103 Ethics Unlimited, LLC DBA Verify Comply</t>
  </si>
  <si>
    <t>VFI105 VFIS of Texas / Regnier &amp; Associates</t>
  </si>
  <si>
    <t>BPO FY2026-Auto Insur.</t>
  </si>
  <si>
    <t>10-001-54900</t>
  </si>
  <si>
    <t>Total - VFI105 VFIS of Texas / Regnier &amp; Associates</t>
  </si>
  <si>
    <t>WAS107 Waste Management of Texas</t>
  </si>
  <si>
    <t>Total - WAS107 Waste Management of Texas</t>
  </si>
  <si>
    <t>WES109 Westwood N. Water Supply</t>
  </si>
  <si>
    <t>Total - WES109 Westwood N. Water Supply</t>
  </si>
  <si>
    <t>10-010-54700</t>
  </si>
  <si>
    <t>WIL121 Wilkins Linen &amp; Dust Control Service</t>
  </si>
  <si>
    <t>Bi-Monthly Laundry Service</t>
  </si>
  <si>
    <t>Total - WIL121 Wilkins Linen &amp; Dust Control Service</t>
  </si>
  <si>
    <t>WOL105 Shannon Woleben</t>
  </si>
  <si>
    <t>10-005-54100</t>
  </si>
  <si>
    <t>Total - WOL105 Shannon Woleben</t>
  </si>
  <si>
    <t>WOO101 The Woodlands Township</t>
  </si>
  <si>
    <t>Total - WOO101 The Woodlands Township</t>
  </si>
  <si>
    <t>XIE100 Claire Xie</t>
  </si>
  <si>
    <t>Total - XIE100 Claire Xie</t>
  </si>
  <si>
    <t>10-008-54200</t>
  </si>
  <si>
    <t>10-010-55100</t>
  </si>
  <si>
    <t>10-10-57725</t>
  </si>
  <si>
    <t>10-008-57750</t>
  </si>
  <si>
    <t>10-009-56300</t>
  </si>
  <si>
    <t>10-008-53800</t>
  </si>
  <si>
    <t>10-010-59150</t>
  </si>
  <si>
    <t>10-26-56500</t>
  </si>
  <si>
    <t>10-015-57750</t>
  </si>
  <si>
    <t>10-010-58975</t>
  </si>
  <si>
    <t>10-006-53050</t>
  </si>
  <si>
    <t>10-010-57750</t>
  </si>
  <si>
    <t>10-005-53050</t>
  </si>
  <si>
    <t>10-007-53300</t>
  </si>
  <si>
    <t>10-010-58950</t>
  </si>
  <si>
    <t>10-009-57100</t>
  </si>
  <si>
    <t>10-010-59780</t>
  </si>
  <si>
    <t>10-010-52000</t>
  </si>
  <si>
    <t>10-047-52200</t>
  </si>
  <si>
    <t>10-007-57300</t>
  </si>
  <si>
    <t>10-002-53050</t>
  </si>
  <si>
    <t>10-008-58700</t>
  </si>
  <si>
    <t>10-045-53050</t>
  </si>
  <si>
    <t>10-011-52900</t>
  </si>
  <si>
    <t>10-010-53300</t>
  </si>
  <si>
    <t>10-004-59700</t>
  </si>
  <si>
    <t>10-025-53300</t>
  </si>
  <si>
    <t>10-047-56300</t>
  </si>
  <si>
    <t>10-002-53300</t>
  </si>
  <si>
    <t>22-200-56300-1000</t>
  </si>
  <si>
    <t>22-206-53150-1010</t>
  </si>
  <si>
    <t>LAN106 Language Line Services, Inc.</t>
  </si>
  <si>
    <t>Total - LAN106 Language Line Services, Inc.</t>
  </si>
  <si>
    <t>22-203-56200-1016</t>
  </si>
  <si>
    <t>22-200-56200-1000</t>
  </si>
  <si>
    <t>FY26 BPO - Monthly EHR Records Hosting Fee</t>
  </si>
  <si>
    <t>PIR100 Elizabeth Piron</t>
  </si>
  <si>
    <t>Total - PIR100 Elizabeth Piron</t>
  </si>
  <si>
    <t>ACC115 Alonti Cafe &amp; Catering</t>
  </si>
  <si>
    <t>Total - ACC115 Alonti Cafe &amp; Catering</t>
  </si>
  <si>
    <t>ATT104 AT&amp;T Corp</t>
  </si>
  <si>
    <t>AT&amp;T Fiber - The Bunker/Acct# 831-001-6334 585</t>
  </si>
  <si>
    <t>Total - ATT104 AT&amp;T Corp</t>
  </si>
  <si>
    <t>BON178 Heddi Bonham</t>
  </si>
  <si>
    <t>Total - BON178 Heddi Bonham</t>
  </si>
  <si>
    <t>BRY101 Bryant's Signs</t>
  </si>
  <si>
    <t>Total - BRY101 Bryant's Signs</t>
  </si>
  <si>
    <t>BUR108 Michael Burt</t>
  </si>
  <si>
    <t>TUITION - 08/07/2026</t>
  </si>
  <si>
    <t>Total - BUR108 Michael Burt</t>
  </si>
  <si>
    <t>Pest Control - St. 43</t>
  </si>
  <si>
    <t>Cylinder rental</t>
  </si>
  <si>
    <t>Nitrous oxide</t>
  </si>
  <si>
    <t>EXPENSE - Uniforms</t>
  </si>
  <si>
    <t>Injectors, connectors</t>
  </si>
  <si>
    <t>MILEAGE (08/19/2026 - 08/19/2026)</t>
  </si>
  <si>
    <t>EMS103 EMS Survey Team</t>
  </si>
  <si>
    <t>53550 - Customer Relations</t>
  </si>
  <si>
    <t>Total - EMS103 EMS Survey Team</t>
  </si>
  <si>
    <t>Station 15 07/02/2026-08/04/2026</t>
  </si>
  <si>
    <t>FOX102 Angela Foxworth</t>
  </si>
  <si>
    <t>Total - FOX102 Angela Foxworth</t>
  </si>
  <si>
    <t>GOM102 Randy Gomez</t>
  </si>
  <si>
    <t>Total - GOM102 Randy Gomez</t>
  </si>
  <si>
    <t>Small Safety Glasses</t>
  </si>
  <si>
    <t>Aug N.Hire Uniforms July26</t>
  </si>
  <si>
    <t>J.Hyde 07/26 Uniform Order</t>
  </si>
  <si>
    <t>A. Parent 07/26 Uni. Order</t>
  </si>
  <si>
    <t>Onsite EMT Uniforms Aug26</t>
  </si>
  <si>
    <t>A. Dickson 07/26 Uni. Order</t>
  </si>
  <si>
    <t>S.Mills NEOP GYC Aug26</t>
  </si>
  <si>
    <t>10-004-57725</t>
  </si>
  <si>
    <t>10-010-57730</t>
  </si>
  <si>
    <t>10-025-53150</t>
  </si>
  <si>
    <t>10-001-54100</t>
  </si>
  <si>
    <t>10-010-58500</t>
  </si>
  <si>
    <t>10-007-54450</t>
  </si>
  <si>
    <t>DEF Station 20</t>
  </si>
  <si>
    <t>DEF Service Center</t>
  </si>
  <si>
    <t>LEE101 Irene Lee</t>
  </si>
  <si>
    <t>Total - LEE101 Irene Lee</t>
  </si>
  <si>
    <t>10-047-56200</t>
  </si>
  <si>
    <t>MIC105 Micro Integration &amp; Programming Solutions, Inc.</t>
  </si>
  <si>
    <t>Total - MIC105 Micro Integration &amp; Programming Solutions, Inc.</t>
  </si>
  <si>
    <t>Stock order</t>
  </si>
  <si>
    <t>ORE100 O'Reilly Automotive</t>
  </si>
  <si>
    <t>Total - ORE100 O'Reilly Automotive</t>
  </si>
  <si>
    <t>OUL100 Oluwaseyi Akiode</t>
  </si>
  <si>
    <t>Total - OUL100 Oluwaseyi Akiode</t>
  </si>
  <si>
    <t>PYE175 Pye-Barker Fire And Safety, LLC</t>
  </si>
  <si>
    <t>Total - PYE175 Pye-Barker Fire And Safety, LLC</t>
  </si>
  <si>
    <t>ROG100 Rogue Waste Recovery &amp; Environmental, Inc</t>
  </si>
  <si>
    <t>Used Fuel/Oil Removal</t>
  </si>
  <si>
    <t>54800 - Hazardous Waste Removal</t>
  </si>
  <si>
    <t>Total - ROG100 Rogue Waste Recovery &amp; Environmental, Inc</t>
  </si>
  <si>
    <t>SAF110 S.A.F.E. Drug Testing</t>
  </si>
  <si>
    <t>Total - SAF110 S.A.F.E. Drug Testing</t>
  </si>
  <si>
    <t>SER107 Server Supply, Inc.</t>
  </si>
  <si>
    <t>Total - SER107 Server Supply, Inc.</t>
  </si>
  <si>
    <t>SEU100 Cameron Seulean</t>
  </si>
  <si>
    <t>Total - SEU100 Cameron Seulean</t>
  </si>
  <si>
    <t>SNE100 Heather Sneed</t>
  </si>
  <si>
    <t>Total - SNE100 Heather Sneed</t>
  </si>
  <si>
    <t>STA129 Staples Advantage</t>
  </si>
  <si>
    <t>Total - STA129 Staples Advantage</t>
  </si>
  <si>
    <t>TRI109 Centralsquare Company-Tritech Software Systems</t>
  </si>
  <si>
    <t>53075 - Computer Software - MDC First Responder</t>
  </si>
  <si>
    <t>Total - TRI109 Centralsquare Company-Tritech Software Systems</t>
  </si>
  <si>
    <t>WIL117 Misti Willingham</t>
  </si>
  <si>
    <t>Total - WIL117 Misti Willingham</t>
  </si>
  <si>
    <t>22-206-56200-1010</t>
  </si>
  <si>
    <t>CHA119 Jamie Sanchez</t>
  </si>
  <si>
    <t>Total - CHA119 Jamie Sanchez</t>
  </si>
  <si>
    <t>22-201-53900-1001</t>
  </si>
  <si>
    <t>22-205-53330-1015</t>
  </si>
  <si>
    <t>201 - MCPHD County Funding</t>
  </si>
  <si>
    <t>10-025-58500</t>
  </si>
  <si>
    <t>10-025-57300</t>
  </si>
  <si>
    <t>22-200-58200-1000</t>
  </si>
  <si>
    <t>22-200-51700-1000</t>
  </si>
  <si>
    <t>22-202-51700-1014</t>
  </si>
  <si>
    <t>22-203-51700-1013</t>
  </si>
  <si>
    <t>22-204-51700-1012</t>
  </si>
  <si>
    <t>22-205-51700-1011</t>
  </si>
  <si>
    <t>22-206-51700-1010</t>
  </si>
  <si>
    <t>22-206-53050-1010</t>
  </si>
  <si>
    <t>22-200-53050-1000</t>
  </si>
  <si>
    <t>22-204-58200-1012</t>
  </si>
  <si>
    <t>22-205-58200-1011</t>
  </si>
  <si>
    <t>22-203-58200-1013</t>
  </si>
  <si>
    <t>Board Meeting  10/27/2026 Paid Invoices</t>
  </si>
  <si>
    <t>1100359035</t>
  </si>
  <si>
    <t>2176628A</t>
  </si>
  <si>
    <t>Add on after bill paid</t>
  </si>
  <si>
    <t>ADA105 Andrew Adams</t>
  </si>
  <si>
    <t>ADA*09042026B</t>
  </si>
  <si>
    <t>PER DIEM - ITLS - International Trauma Life Support (10/4/2026 - 10/8/2026)</t>
  </si>
  <si>
    <t>10-045-53150</t>
  </si>
  <si>
    <t>Total - ADA105 Andrew Adams</t>
  </si>
  <si>
    <t>AHA100 American Heart Association, Inc. (AHA)</t>
  </si>
  <si>
    <t>SCPR280466</t>
  </si>
  <si>
    <t>AHA CPR class supplies</t>
  </si>
  <si>
    <t>SCPR283314</t>
  </si>
  <si>
    <t>eCards</t>
  </si>
  <si>
    <t>Total - AHA100 American Heart Association, Inc. (AHA)</t>
  </si>
  <si>
    <t>AIR106 Air Performance Service of Houston, LLC</t>
  </si>
  <si>
    <t>I73964</t>
  </si>
  <si>
    <t>Planned Service Agreement for Chillers 1 &amp; 2</t>
  </si>
  <si>
    <t>I75001</t>
  </si>
  <si>
    <t>Planned Service Agreement - BAS</t>
  </si>
  <si>
    <t>I75802</t>
  </si>
  <si>
    <t>Suction Pressure Transducer</t>
  </si>
  <si>
    <t>Total - AIR106 Air Performance Service of Houston, LLC</t>
  </si>
  <si>
    <t>INV113386</t>
  </si>
  <si>
    <t>ASH100 Dustie Klein</t>
  </si>
  <si>
    <t>ASH*09212026B</t>
  </si>
  <si>
    <t>PER DIEM - TIHCA 2026 (10/7/2026 - 10/9/2026)</t>
  </si>
  <si>
    <t>Total - ASH100 Dustie Klein</t>
  </si>
  <si>
    <t>287283884314X09272026</t>
  </si>
  <si>
    <t>Aug 20 - Sept 19 2026</t>
  </si>
  <si>
    <t>7131652005 09.14.2026</t>
  </si>
  <si>
    <t>HISD T1-ISSI 08/21/2026-09/20/2026</t>
  </si>
  <si>
    <t>2447411212</t>
  </si>
  <si>
    <t>7131652005 09.21.2026</t>
  </si>
  <si>
    <t>HISD T1 ISSI 08/21/2026-09/20/2026</t>
  </si>
  <si>
    <t>BAL106 Ball Chain Manufacturing Co. Inc.</t>
  </si>
  <si>
    <t>98071</t>
  </si>
  <si>
    <t>Lifesaver coins for Saves</t>
  </si>
  <si>
    <t>98158</t>
  </si>
  <si>
    <t>Core Value Coins Excellenc</t>
  </si>
  <si>
    <t>Total - BAL106 Ball Chain Manufacturing Co. Inc.</t>
  </si>
  <si>
    <t>26-37513</t>
  </si>
  <si>
    <t>Shop 45 Mechanical Failure</t>
  </si>
  <si>
    <t>26-37640</t>
  </si>
  <si>
    <t>Winch out - Crew Error</t>
  </si>
  <si>
    <t>BAZ100 Leah Bazzy</t>
  </si>
  <si>
    <t>BAZ*08082026</t>
  </si>
  <si>
    <t>WELLNESS - 09/04/2026</t>
  </si>
  <si>
    <t>Total - BAZ100 Leah Bazzy</t>
  </si>
  <si>
    <t>131642178124</t>
  </si>
  <si>
    <t>Administration Fee 07/01/2026-07/31/2026</t>
  </si>
  <si>
    <t>523325107964</t>
  </si>
  <si>
    <t>Weekly Claims 08/29/2026-09/04/2026</t>
  </si>
  <si>
    <t>523322312842</t>
  </si>
  <si>
    <t>Weekly Claims 09/05/2026-09/11/2026</t>
  </si>
  <si>
    <t>523325738659</t>
  </si>
  <si>
    <t>Weekly Claims 09/12/2026-09/18/2026</t>
  </si>
  <si>
    <t>523324716893</t>
  </si>
  <si>
    <t>Weekly Claims 09/19/2026-09/25/2026</t>
  </si>
  <si>
    <t>BEA101 Beasley Tire Service Houston, Inc.</t>
  </si>
  <si>
    <t>80005337</t>
  </si>
  <si>
    <t>Eagle Enforcer tires</t>
  </si>
  <si>
    <t>80005535</t>
  </si>
  <si>
    <t>275/70R18 TIRES</t>
  </si>
  <si>
    <t>Total - BEA101 Beasley Tire Service Houston, Inc.</t>
  </si>
  <si>
    <t>BHA*09142026C</t>
  </si>
  <si>
    <t>WELLNESS - 09/15/2026</t>
  </si>
  <si>
    <t>BHA*09142026B</t>
  </si>
  <si>
    <t>PER DIEM - RHPC Symposium (10/13/2026 - 10/16/2026)</t>
  </si>
  <si>
    <t>BIT101 Bitwarden Inc</t>
  </si>
  <si>
    <t>DE698F43-0008</t>
  </si>
  <si>
    <t>Bitwarden Password Manager</t>
  </si>
  <si>
    <t>Total - BIT101 Bitwarden Inc</t>
  </si>
  <si>
    <t>BON*09072026B</t>
  </si>
  <si>
    <t>PER DIEM - DIR Discover 2026 (10/7/2026 - 10/8/2026)</t>
  </si>
  <si>
    <t>BON*09212026</t>
  </si>
  <si>
    <t>MILEAGE (09/21/2026 - 09/21/2026)</t>
  </si>
  <si>
    <t>BOS101 Joel Boswell</t>
  </si>
  <si>
    <t>BOS*09182026</t>
  </si>
  <si>
    <t>EXPENSE - Travel Expenses</t>
  </si>
  <si>
    <t>10-007-58600</t>
  </si>
  <si>
    <t>Total - BOS101 Joel Boswell</t>
  </si>
  <si>
    <t>86337194</t>
  </si>
  <si>
    <t>86337192</t>
  </si>
  <si>
    <t>Stock level test</t>
  </si>
  <si>
    <t>86337193</t>
  </si>
  <si>
    <t>86339591</t>
  </si>
  <si>
    <t>86335230</t>
  </si>
  <si>
    <t>Bl. Tactical  Bags - Upstock for Trucks</t>
  </si>
  <si>
    <t>86179600A</t>
  </si>
  <si>
    <t>86312211</t>
  </si>
  <si>
    <t>Fentanyl Order</t>
  </si>
  <si>
    <t>86350554</t>
  </si>
  <si>
    <t>86359391</t>
  </si>
  <si>
    <t>Restocking</t>
  </si>
  <si>
    <t>86360952</t>
  </si>
  <si>
    <t>70382348</t>
  </si>
  <si>
    <t>PO 26-003216 - Already fully billed</t>
  </si>
  <si>
    <t>86367732</t>
  </si>
  <si>
    <t>Narcotic Restocking</t>
  </si>
  <si>
    <t>2671</t>
  </si>
  <si>
    <t>Striping New 602 603 619</t>
  </si>
  <si>
    <t>2673</t>
  </si>
  <si>
    <t>Graphic removal - auction</t>
  </si>
  <si>
    <t>BUD100 Bud Griffin Support, Inc.</t>
  </si>
  <si>
    <t>10021026</t>
  </si>
  <si>
    <t>Quarterly Preventative Maintenance on HVAC Units</t>
  </si>
  <si>
    <t>Total - BUD100 Bud Griffin Support, Inc.</t>
  </si>
  <si>
    <t>BUR*09182026</t>
  </si>
  <si>
    <t>MILEAGE (09/18/2026 - 09/18/2026)</t>
  </si>
  <si>
    <t>CAL104 Daisy Calderon</t>
  </si>
  <si>
    <t>CAL*09142026</t>
  </si>
  <si>
    <t>10-002-56500</t>
  </si>
  <si>
    <t>10-002-52700</t>
  </si>
  <si>
    <t>Total - CAL104 Daisy Calderon</t>
  </si>
  <si>
    <t>CAM100 James Campbell</t>
  </si>
  <si>
    <t>CAM*09042026B</t>
  </si>
  <si>
    <t>PER DIEM - EVOLUTION 2026 (9/28/2026 - 9/30/2026)</t>
  </si>
  <si>
    <t>Total - CAM100 James Campbell</t>
  </si>
  <si>
    <t>CAN100 Valerie Castillo</t>
  </si>
  <si>
    <t>CAN*09212026B</t>
  </si>
  <si>
    <t>Total - CAN100 Valerie Castillo</t>
  </si>
  <si>
    <t>43901232A</t>
  </si>
  <si>
    <t>St. 48 Copier Rental</t>
  </si>
  <si>
    <t>43901232</t>
  </si>
  <si>
    <t>936-539-1160 09.16.2026</t>
  </si>
  <si>
    <t>Admin 08/21/2026-09/20/2026</t>
  </si>
  <si>
    <t>AK79P8N</t>
  </si>
  <si>
    <t>Cisco DNA/SmartNet Renewal</t>
  </si>
  <si>
    <t>53000 - Computer Maintenance</t>
  </si>
  <si>
    <t>AL15C9R</t>
  </si>
  <si>
    <t>Cisco SmartNet 8X5XNBD</t>
  </si>
  <si>
    <t>64006986422 09.02.2026</t>
  </si>
  <si>
    <t>Station 43 07/15/2026-08/12/2026</t>
  </si>
  <si>
    <t>64013049610 09.02.2026</t>
  </si>
  <si>
    <t>Station 45 07/15/2026-08/12/2026</t>
  </si>
  <si>
    <t>98116148 09.02.2026</t>
  </si>
  <si>
    <t>Station 14 07/15/2026-08/12/2026</t>
  </si>
  <si>
    <t>88589239 09.08.2026</t>
  </si>
  <si>
    <t>Admin 08/04/2026-09/03/2026</t>
  </si>
  <si>
    <t>92013168 09.14.2026</t>
  </si>
  <si>
    <t>Station 30 07/27/2026-0/24/2026</t>
  </si>
  <si>
    <t>64015806066 09.15.2026</t>
  </si>
  <si>
    <t>Robinson Tower 07/28/2026-08/26/2026</t>
  </si>
  <si>
    <t>88796735 09.16.2026</t>
  </si>
  <si>
    <t>Station 20 07/28/2026-08/27/2026</t>
  </si>
  <si>
    <t>64043626544 09.25.2026</t>
  </si>
  <si>
    <t>Station 15 08/06/2026-09/03/2026</t>
  </si>
  <si>
    <t>88820089 09.25.2026</t>
  </si>
  <si>
    <t>Station 10 08/06/2026-09/03/2026</t>
  </si>
  <si>
    <t>64018941639 09.25.2026</t>
  </si>
  <si>
    <t>Station 15 06/06/2026-09/03/2026</t>
  </si>
  <si>
    <t>CER107 Cristina Cerruti</t>
  </si>
  <si>
    <t>CER*09142026</t>
  </si>
  <si>
    <t>Total - CER107 Cristina Cerruti</t>
  </si>
  <si>
    <t>89182</t>
  </si>
  <si>
    <t>Pest Control - Admin</t>
  </si>
  <si>
    <t>89108</t>
  </si>
  <si>
    <t>Pest Control - St 14</t>
  </si>
  <si>
    <t>89183</t>
  </si>
  <si>
    <t>Pest Control - SC</t>
  </si>
  <si>
    <t>89158</t>
  </si>
  <si>
    <t>Pest Control - St. 40</t>
  </si>
  <si>
    <t>89163</t>
  </si>
  <si>
    <t>Pest Control - St. 41</t>
  </si>
  <si>
    <t>89439</t>
  </si>
  <si>
    <t>Pest Control - St. 32</t>
  </si>
  <si>
    <t>89402</t>
  </si>
  <si>
    <t>89438</t>
  </si>
  <si>
    <t>Pest Control - St. 10</t>
  </si>
  <si>
    <t>89506</t>
  </si>
  <si>
    <t>Pest Control - St. 30</t>
  </si>
  <si>
    <t>89468</t>
  </si>
  <si>
    <t>Pest Control - St. 31</t>
  </si>
  <si>
    <t>89457</t>
  </si>
  <si>
    <t>Pest Control - St. 45</t>
  </si>
  <si>
    <t>89640</t>
  </si>
  <si>
    <t>Pest Control - St. 20</t>
  </si>
  <si>
    <t>CHA*09152026</t>
  </si>
  <si>
    <t>WELLNESS - 09/16/2026</t>
  </si>
  <si>
    <t>CHA*09152026B</t>
  </si>
  <si>
    <t>CHR109 Sarah Christian Anderson</t>
  </si>
  <si>
    <t>CHR*09232026</t>
  </si>
  <si>
    <t>Non-Field Employee of the Month - September 2026</t>
  </si>
  <si>
    <t>Total - CHR109 Sarah Christian Anderson</t>
  </si>
  <si>
    <t>CHR130 Christopher A Watford</t>
  </si>
  <si>
    <t>MCHD-20260928</t>
  </si>
  <si>
    <t>ECG Class</t>
  </si>
  <si>
    <t>Total - CHR130 Christopher A Watford</t>
  </si>
  <si>
    <t>124433</t>
  </si>
  <si>
    <t>VOID</t>
  </si>
  <si>
    <t>0049-1400-000 09.15.2026A</t>
  </si>
  <si>
    <t>Service Fee Admin 07/15/2026-08/14/2026</t>
  </si>
  <si>
    <t>0049-1400-000 09.15.2026</t>
  </si>
  <si>
    <t>Admin 07/15/2026-08/14/2026</t>
  </si>
  <si>
    <t>0066-0030-005 09.25.2026</t>
  </si>
  <si>
    <t>Station 15 07/24/2026-08/24/2026 + service fee</t>
  </si>
  <si>
    <t>0066-0040-006 09.25.2026</t>
  </si>
  <si>
    <t>Station 15 07/24/2026-08/24/2026</t>
  </si>
  <si>
    <t>0072-0592-000 09.25.2026A</t>
  </si>
  <si>
    <t>Service Fee Station 10 07/27/2026-08/24/2026</t>
  </si>
  <si>
    <t>0072-0592-000 09.25.2026</t>
  </si>
  <si>
    <t>Station 10 07/24/2026-08/24/2026</t>
  </si>
  <si>
    <t>CIV100 Civicplus, LLC Dba Archivesocial, LLC 45-4844733</t>
  </si>
  <si>
    <t>383802</t>
  </si>
  <si>
    <t>Storage for Social Media 10/01/2026-09/30/2027</t>
  </si>
  <si>
    <t>10-026-53050</t>
  </si>
  <si>
    <t>Total - CIV100 Civicplus, LLC Dba Archivesocial, LLC 45-4844733</t>
  </si>
  <si>
    <t>21546</t>
  </si>
  <si>
    <t>Bunker Rental 9/1/26</t>
  </si>
  <si>
    <t>COM115 Comcast Corporation (POB 60533)</t>
  </si>
  <si>
    <t>2080546356 09.01.2026</t>
  </si>
  <si>
    <t>Station 21 09/05/2026-10/04/2026</t>
  </si>
  <si>
    <t>Total - COM115 Comcast Corporation (POB 60533)</t>
  </si>
  <si>
    <t>COM116 Comcast (Pob 37601)</t>
  </si>
  <si>
    <t>280409257</t>
  </si>
  <si>
    <t>Acct# 980899942</t>
  </si>
  <si>
    <t>Total - COM116 Comcast (Pob 37601)</t>
  </si>
  <si>
    <t>NS 38460</t>
  </si>
  <si>
    <t>R 08261019</t>
  </si>
  <si>
    <t>R 08261021</t>
  </si>
  <si>
    <t>R 08261010</t>
  </si>
  <si>
    <t>R 08261025</t>
  </si>
  <si>
    <t>R 08261011</t>
  </si>
  <si>
    <t>R 08261016</t>
  </si>
  <si>
    <t>R 08261005</t>
  </si>
  <si>
    <t>R 08261013</t>
  </si>
  <si>
    <t>R 08261008</t>
  </si>
  <si>
    <t>R 08261004</t>
  </si>
  <si>
    <t>NS 38415</t>
  </si>
  <si>
    <t>R 08261018</t>
  </si>
  <si>
    <t>R 08261024</t>
  </si>
  <si>
    <t>R 08261511</t>
  </si>
  <si>
    <t>R 08261007</t>
  </si>
  <si>
    <t>R 08261015</t>
  </si>
  <si>
    <t>NS 38674</t>
  </si>
  <si>
    <t>NS 38361</t>
  </si>
  <si>
    <t>NS 38951</t>
  </si>
  <si>
    <t>NS 38374</t>
  </si>
  <si>
    <t>NS 38648</t>
  </si>
  <si>
    <t>NS 38416</t>
  </si>
  <si>
    <t>NS 38719</t>
  </si>
  <si>
    <t>NS 38659</t>
  </si>
  <si>
    <t>NS 39004</t>
  </si>
  <si>
    <t>PS 567524</t>
  </si>
  <si>
    <t>PS 567526</t>
  </si>
  <si>
    <t>PS 567523</t>
  </si>
  <si>
    <t>PS 567195</t>
  </si>
  <si>
    <t>NS 38985</t>
  </si>
  <si>
    <t>NS 39353</t>
  </si>
  <si>
    <t>NS 39347</t>
  </si>
  <si>
    <t>NS 39606</t>
  </si>
  <si>
    <t>NS 39393</t>
  </si>
  <si>
    <t>NS 39382</t>
  </si>
  <si>
    <t>NS 39346</t>
  </si>
  <si>
    <t>NS 38089</t>
  </si>
  <si>
    <t>PS 567838</t>
  </si>
  <si>
    <t>NS 35836</t>
  </si>
  <si>
    <t>PS 567840</t>
  </si>
  <si>
    <t>PS 567839</t>
  </si>
  <si>
    <t>NS 39716</t>
  </si>
  <si>
    <t>NS 40328</t>
  </si>
  <si>
    <t>NS 40434</t>
  </si>
  <si>
    <t>NS 40243</t>
  </si>
  <si>
    <t>NS 40246</t>
  </si>
  <si>
    <t>NS 40244</t>
  </si>
  <si>
    <t>NS 40283</t>
  </si>
  <si>
    <t>NS 40488</t>
  </si>
  <si>
    <t>NS 40430</t>
  </si>
  <si>
    <t>PS 568187</t>
  </si>
  <si>
    <t>NS 40432</t>
  </si>
  <si>
    <t>PS 568190</t>
  </si>
  <si>
    <t>PS 568191</t>
  </si>
  <si>
    <t>NS 41062</t>
  </si>
  <si>
    <t>NS 40690</t>
  </si>
  <si>
    <t>NS 41185</t>
  </si>
  <si>
    <t>NS 41165</t>
  </si>
  <si>
    <t>NS 41168</t>
  </si>
  <si>
    <t>NS 41166</t>
  </si>
  <si>
    <t>NS 41566</t>
  </si>
  <si>
    <t>Ice dry cubes</t>
  </si>
  <si>
    <t>NS 41167</t>
  </si>
  <si>
    <t>PS 568572</t>
  </si>
  <si>
    <t>PS 568189</t>
  </si>
  <si>
    <t>PS 568573</t>
  </si>
  <si>
    <t>NS 41939</t>
  </si>
  <si>
    <t>R 09261013</t>
  </si>
  <si>
    <t>R 09261005</t>
  </si>
  <si>
    <t>R 09261004</t>
  </si>
  <si>
    <t>R 09261010</t>
  </si>
  <si>
    <t>R 09261022</t>
  </si>
  <si>
    <t>R 09261008</t>
  </si>
  <si>
    <t>R 09261016</t>
  </si>
  <si>
    <t>R 09261002</t>
  </si>
  <si>
    <t>R 09261015</t>
  </si>
  <si>
    <t>NS 42059</t>
  </si>
  <si>
    <t>R 09261018</t>
  </si>
  <si>
    <t>NS 41319</t>
  </si>
  <si>
    <t>R 09261007</t>
  </si>
  <si>
    <t>R 09261021</t>
  </si>
  <si>
    <t>R 09261001</t>
  </si>
  <si>
    <t>R 09261513</t>
  </si>
  <si>
    <t>R 09261012</t>
  </si>
  <si>
    <t>327463-07-7 10/01/26</t>
  </si>
  <si>
    <t>Station 15 09/02/26-10/01/26</t>
  </si>
  <si>
    <t>109949-01-3 09/30/26</t>
  </si>
  <si>
    <t>Station 13 09/01/26-09/30/26</t>
  </si>
  <si>
    <t>128957-01-3 09/21/26</t>
  </si>
  <si>
    <t>Admin 09/21/26-10/20/26</t>
  </si>
  <si>
    <t>S015322655.001</t>
  </si>
  <si>
    <t>Shoreline Supplies</t>
  </si>
  <si>
    <t>S015576782.001</t>
  </si>
  <si>
    <t>Fleet bulb replacements</t>
  </si>
  <si>
    <t>S015295897.002</t>
  </si>
  <si>
    <t>Circuit Breaker and Starter for Boiler Project</t>
  </si>
  <si>
    <t>S015284380.003</t>
  </si>
  <si>
    <t>Freight Charge</t>
  </si>
  <si>
    <t>S015617348.001</t>
  </si>
  <si>
    <t>Light bulbs for PM's</t>
  </si>
  <si>
    <t>S015678290.001</t>
  </si>
  <si>
    <t>Service Charge for invoice S015279218.004/PO 26-002633</t>
  </si>
  <si>
    <t>CRA109 Joe Craig</t>
  </si>
  <si>
    <t>CRA*09072026</t>
  </si>
  <si>
    <t>Total - CRA109 Joe Craig</t>
  </si>
  <si>
    <t>CRO102 Crown Paper and Chemical</t>
  </si>
  <si>
    <t>171060</t>
  </si>
  <si>
    <t>Total - CRO102 Crown Paper and Chemical</t>
  </si>
  <si>
    <t>1660356-A</t>
  </si>
  <si>
    <t>Water System Upgrade/Deposit</t>
  </si>
  <si>
    <t>85-260769990</t>
  </si>
  <si>
    <t>85-260769850</t>
  </si>
  <si>
    <t>95-260551190</t>
  </si>
  <si>
    <t>85-260769983</t>
  </si>
  <si>
    <t>85-260769852</t>
  </si>
  <si>
    <t>85-260769854</t>
  </si>
  <si>
    <t>85-260769851</t>
  </si>
  <si>
    <t>85-260769848</t>
  </si>
  <si>
    <t>85-260977221</t>
  </si>
  <si>
    <t>Troubleshoot - Robinson Rd</t>
  </si>
  <si>
    <t>CWS100 CWS Propane, LLC</t>
  </si>
  <si>
    <t>499943</t>
  </si>
  <si>
    <t>2000 Gal Propane Tank for Station 32</t>
  </si>
  <si>
    <t>500160</t>
  </si>
  <si>
    <t>510207</t>
  </si>
  <si>
    <t>2000 Gal Propane Tank for Station 2854</t>
  </si>
  <si>
    <t>501168</t>
  </si>
  <si>
    <t>515170</t>
  </si>
  <si>
    <t>518253</t>
  </si>
  <si>
    <t>Service Call</t>
  </si>
  <si>
    <t>Total - CWS100 CWS Propane, LLC</t>
  </si>
  <si>
    <t>26MCHD11</t>
  </si>
  <si>
    <t>NOC Monitoring - August</t>
  </si>
  <si>
    <t>00082390</t>
  </si>
  <si>
    <t>Radio Repairs</t>
  </si>
  <si>
    <t>00082389</t>
  </si>
  <si>
    <t>26CC091701</t>
  </si>
  <si>
    <t>1-Unication G5 Pagers</t>
  </si>
  <si>
    <t>57225 - Radio-Parts</t>
  </si>
  <si>
    <t>26CC092203</t>
  </si>
  <si>
    <t>Mobile RHHC Conv. Kits</t>
  </si>
  <si>
    <t>26CC092506</t>
  </si>
  <si>
    <t>Radio Annual Software 11/1/25-10/31/26</t>
  </si>
  <si>
    <t>DAV113 Jonathan Davis</t>
  </si>
  <si>
    <t>DAV*07022026</t>
  </si>
  <si>
    <t>TUITION - 09/04/2026</t>
  </si>
  <si>
    <t>Total - DAV113 Jonathan Davis</t>
  </si>
  <si>
    <t>F021753 09.01.2026</t>
  </si>
  <si>
    <t>09/01/2026-09/30/2026</t>
  </si>
  <si>
    <t>142798A</t>
  </si>
  <si>
    <t>143630</t>
  </si>
  <si>
    <t>19.5 steel wheels</t>
  </si>
  <si>
    <t>144962</t>
  </si>
  <si>
    <t>Brake Cleaner</t>
  </si>
  <si>
    <t>140621A</t>
  </si>
  <si>
    <t>144593</t>
  </si>
  <si>
    <t>145822</t>
  </si>
  <si>
    <t>Replenish parts stock</t>
  </si>
  <si>
    <t>145822A</t>
  </si>
  <si>
    <t>146556</t>
  </si>
  <si>
    <t>BPO FY2026- Demontrond</t>
  </si>
  <si>
    <t>147164</t>
  </si>
  <si>
    <t>DEM09292026</t>
  </si>
  <si>
    <t>Refund for Credits paid twice</t>
  </si>
  <si>
    <t>017903440X260912</t>
  </si>
  <si>
    <t>Various Station  08/14/2026 - 09/10/2026</t>
  </si>
  <si>
    <t>DIV100 Divine Lighting, Fabrication &amp; Powder Coating LLC</t>
  </si>
  <si>
    <t>70870</t>
  </si>
  <si>
    <t>Mounting arms-St. Alerting</t>
  </si>
  <si>
    <t>Total - DIV100 Divine Lighting, Fabrication &amp; Powder Coating LLC</t>
  </si>
  <si>
    <t>DOC100 Docunav Solutions</t>
  </si>
  <si>
    <t>45716</t>
  </si>
  <si>
    <t>Cloud hosting renewal</t>
  </si>
  <si>
    <t>Total - DOC100 Docunav Solutions</t>
  </si>
  <si>
    <t>DON115 Donut Junkie, LLC</t>
  </si>
  <si>
    <t>1952</t>
  </si>
  <si>
    <t>Donut Junkie</t>
  </si>
  <si>
    <t>Total - DON115 Donut Junkie, LLC</t>
  </si>
  <si>
    <t>DUN110 Melissa Stone</t>
  </si>
  <si>
    <t>DUN*09042026</t>
  </si>
  <si>
    <t>DUN*09212026B</t>
  </si>
  <si>
    <t>Total - DUN110 Melissa Stone</t>
  </si>
  <si>
    <t>6461</t>
  </si>
  <si>
    <t>Sup Mailed Surveys-Aug 26</t>
  </si>
  <si>
    <t>6460</t>
  </si>
  <si>
    <t>Mail Survey August 26</t>
  </si>
  <si>
    <t>6547</t>
  </si>
  <si>
    <t>Mailed Surveys Sept 2026</t>
  </si>
  <si>
    <t>265007532555</t>
  </si>
  <si>
    <t>Lake Conroe Tower 07/14/2026-08/13/2026</t>
  </si>
  <si>
    <t>165008590519</t>
  </si>
  <si>
    <t>Station 31 07/15/2026-08/14/2026</t>
  </si>
  <si>
    <t>20010997213</t>
  </si>
  <si>
    <t>Robinson Tower 07/29/2026-08/28/2026</t>
  </si>
  <si>
    <t>85009068651</t>
  </si>
  <si>
    <t>Station 10 07/20/2026-08/18/2026</t>
  </si>
  <si>
    <t>315006040411</t>
  </si>
  <si>
    <t>60009512623</t>
  </si>
  <si>
    <t>Station 14 07/06/2026-08/05/2026</t>
  </si>
  <si>
    <t>70009393513</t>
  </si>
  <si>
    <t>Station 20 07/08/2026-08/07/2026</t>
  </si>
  <si>
    <t>285007342504</t>
  </si>
  <si>
    <t>Station 43 07/20/2026-08/18/2026</t>
  </si>
  <si>
    <t>2026528463</t>
  </si>
  <si>
    <t>Thompson Rd Tower 06/12/2026-07/14/2026</t>
  </si>
  <si>
    <t>180007611458</t>
  </si>
  <si>
    <t>Thompson Tower</t>
  </si>
  <si>
    <t>220006944598</t>
  </si>
  <si>
    <t>Station 32 06/30/2026-07/31/2026</t>
  </si>
  <si>
    <t>2026547388</t>
  </si>
  <si>
    <t>Admin 06/30/2026-07/31/2026</t>
  </si>
  <si>
    <t>185008695062</t>
  </si>
  <si>
    <t>Station 30 07/13/2026-08/12/2026</t>
  </si>
  <si>
    <t>160007522609</t>
  </si>
  <si>
    <t>Robinson Rd Tower 06/26/2026-07/29/2026</t>
  </si>
  <si>
    <t>250006998964</t>
  </si>
  <si>
    <t>Grangerland Tower 07/22/2026-08/20/2026</t>
  </si>
  <si>
    <t>125008753018</t>
  </si>
  <si>
    <t>Station 15 06/04/2026-09/03/2026</t>
  </si>
  <si>
    <t>40010488457</t>
  </si>
  <si>
    <t>Splendora Tower 08/10/2026-09/10/2026</t>
  </si>
  <si>
    <t>FBN5733258</t>
  </si>
  <si>
    <t>ERI101 Eric Jaeger</t>
  </si>
  <si>
    <t>90326</t>
  </si>
  <si>
    <t>Sedation Safety Course</t>
  </si>
  <si>
    <t>10-009-53300</t>
  </si>
  <si>
    <t>Total - ERI101 Eric Jaeger</t>
  </si>
  <si>
    <t>ESD09112026</t>
  </si>
  <si>
    <t>Rent Station 34, 35 October 2026</t>
  </si>
  <si>
    <t>Rent Station 33 October 2026</t>
  </si>
  <si>
    <t>Rent Station 42 October 2026</t>
  </si>
  <si>
    <t>EVA101 Justin Evans</t>
  </si>
  <si>
    <t>EVA*09172026C</t>
  </si>
  <si>
    <t>WELLNESS - 09/18/2026</t>
  </si>
  <si>
    <t>EVA*09172026</t>
  </si>
  <si>
    <t>EVA*09172026B</t>
  </si>
  <si>
    <t>Total - EVA101 Justin Evans</t>
  </si>
  <si>
    <t>EVA105 Evans Consoles Incorporated</t>
  </si>
  <si>
    <t>U050244</t>
  </si>
  <si>
    <t>Task Lights for Alarm</t>
  </si>
  <si>
    <t>Total - EVA105 Evans Consoles Incorporated</t>
  </si>
  <si>
    <t>INV1162553</t>
  </si>
  <si>
    <t>EZE101 Ezee Fiber Texas Assets, LLC</t>
  </si>
  <si>
    <t>20260901</t>
  </si>
  <si>
    <t>Multiple Stations/Ethernet MRR</t>
  </si>
  <si>
    <t>Total - EZE101 Ezee Fiber Texas Assets, LLC</t>
  </si>
  <si>
    <t>FAI103 Derryberry Jackey</t>
  </si>
  <si>
    <t>29</t>
  </si>
  <si>
    <t>Dozer Work - LC Tower</t>
  </si>
  <si>
    <t>Total - FAI103 Derryberry Jackey</t>
  </si>
  <si>
    <t>FIR104 First Watch Solutions Corp</t>
  </si>
  <si>
    <t>FW114647</t>
  </si>
  <si>
    <t>Contacted Data Service EMS</t>
  </si>
  <si>
    <t>Total - FIR104 First Watch Solutions Corp</t>
  </si>
  <si>
    <t>FIV100 Five Star Septic Solutions, LLC</t>
  </si>
  <si>
    <t>2368</t>
  </si>
  <si>
    <t>Septic Pumping</t>
  </si>
  <si>
    <t>2352</t>
  </si>
  <si>
    <t>2390</t>
  </si>
  <si>
    <t>2404</t>
  </si>
  <si>
    <t>Septic Pumping 9-23-26</t>
  </si>
  <si>
    <t>Total - FIV100 Five Star Septic Solutions, LLC</t>
  </si>
  <si>
    <t>FOR104 Ford, Christian</t>
  </si>
  <si>
    <t>FOR*09282026</t>
  </si>
  <si>
    <t>TUITION - 09/29/2026</t>
  </si>
  <si>
    <t>Total - FOR104 Ford, Christian</t>
  </si>
  <si>
    <t>FOX*08262026C</t>
  </si>
  <si>
    <t>WELLNESS - 08/27/2026</t>
  </si>
  <si>
    <t>FOX*08262026F</t>
  </si>
  <si>
    <t>FOX*08262026I</t>
  </si>
  <si>
    <t>FOX*08262026D</t>
  </si>
  <si>
    <t>FOX*08262026G</t>
  </si>
  <si>
    <t>FOX*08262026L</t>
  </si>
  <si>
    <t>FOX*08262026K</t>
  </si>
  <si>
    <t>FOX*08262026B</t>
  </si>
  <si>
    <t>FOX*08262026H</t>
  </si>
  <si>
    <t>FOX*08262026J</t>
  </si>
  <si>
    <t>FOX*08262026E</t>
  </si>
  <si>
    <t>RG271441</t>
  </si>
  <si>
    <t>E-4763</t>
  </si>
  <si>
    <t>H00004304</t>
  </si>
  <si>
    <t>Switches, bumper caps</t>
  </si>
  <si>
    <t>H00004734</t>
  </si>
  <si>
    <t>DME Restock</t>
  </si>
  <si>
    <t>FRF125 First Response Family Clinic</t>
  </si>
  <si>
    <t>2026-008-012</t>
  </si>
  <si>
    <t>Field New Hire Physicals</t>
  </si>
  <si>
    <t>Total - FRF125 First Response Family Clinic</t>
  </si>
  <si>
    <t>5HAV092600</t>
  </si>
  <si>
    <t>GEO101 Lindsey George</t>
  </si>
  <si>
    <t>GEO*09012026</t>
  </si>
  <si>
    <t>WELLNESS - 09/03/2026</t>
  </si>
  <si>
    <t>GEO*09272026</t>
  </si>
  <si>
    <t>WELLNESS - 09/29/2026</t>
  </si>
  <si>
    <t>Total - GEO101 Lindsey George</t>
  </si>
  <si>
    <t>GLA103 Micah Glass</t>
  </si>
  <si>
    <t>GLA*05272026</t>
  </si>
  <si>
    <t>Total - GLA103 Micah Glass</t>
  </si>
  <si>
    <t>GOM*09242026</t>
  </si>
  <si>
    <t>WELLNESS - 09/25/2026</t>
  </si>
  <si>
    <t>GRA102 Graybar</t>
  </si>
  <si>
    <t>9354576555</t>
  </si>
  <si>
    <t>Graybar Radio Supplies</t>
  </si>
  <si>
    <t>9354629484</t>
  </si>
  <si>
    <t>3M Marker Balls for Underground Locate</t>
  </si>
  <si>
    <t>9354664650</t>
  </si>
  <si>
    <t>9354683437</t>
  </si>
  <si>
    <t>Total - GRA102 Graybar</t>
  </si>
  <si>
    <t>9063788823</t>
  </si>
  <si>
    <t>A/C filter</t>
  </si>
  <si>
    <t>9061508777</t>
  </si>
  <si>
    <t>Mini Fridge for St. 48</t>
  </si>
  <si>
    <t>9061508769</t>
  </si>
  <si>
    <t>Capacitors</t>
  </si>
  <si>
    <t>9068820985</t>
  </si>
  <si>
    <t>18x20x1 air filter</t>
  </si>
  <si>
    <t>MCHD71</t>
  </si>
  <si>
    <t>GRE113 Melony Greene</t>
  </si>
  <si>
    <t>GRE*08282026</t>
  </si>
  <si>
    <t>WELLNESS - 09/14/2026</t>
  </si>
  <si>
    <t>GRE*09252026</t>
  </si>
  <si>
    <t>WELLNESS - 10/02/2026</t>
  </si>
  <si>
    <t>Total - GRE113 Melony Greene</t>
  </si>
  <si>
    <t>GRE115 Nikki Greer</t>
  </si>
  <si>
    <t>GRE*09182026</t>
  </si>
  <si>
    <t>GRE*09212026B</t>
  </si>
  <si>
    <t>Total - GRE115 Nikki Greer</t>
  </si>
  <si>
    <t>GSK100 Glaxosmithkline Financial, Inc.</t>
  </si>
  <si>
    <t>8254969020</t>
  </si>
  <si>
    <t>First Round Flu Shot Order</t>
  </si>
  <si>
    <t>Total - GSK100 Glaxosmithkline Financial, Inc.</t>
  </si>
  <si>
    <t>GUT100 Jason Gutierrez</t>
  </si>
  <si>
    <t>GUT*09282026</t>
  </si>
  <si>
    <t>Total - GUT100 Jason Gutierrez</t>
  </si>
  <si>
    <t>HEA102 Health Care Logistics, Inc</t>
  </si>
  <si>
    <t>310577440</t>
  </si>
  <si>
    <t>Total - HEA102 Health Care Logistics, Inc</t>
  </si>
  <si>
    <t>567917</t>
  </si>
  <si>
    <t>District Promotional Items</t>
  </si>
  <si>
    <t>52950 - Community Education</t>
  </si>
  <si>
    <t>61501506</t>
  </si>
  <si>
    <t>61498609</t>
  </si>
  <si>
    <t>Start Kits Low Stock</t>
  </si>
  <si>
    <t>62057896</t>
  </si>
  <si>
    <t>62058604</t>
  </si>
  <si>
    <t>62174540</t>
  </si>
  <si>
    <t>62295800</t>
  </si>
  <si>
    <t>62444507</t>
  </si>
  <si>
    <t>HER102 Ashton Herring</t>
  </si>
  <si>
    <t>HER*08282026</t>
  </si>
  <si>
    <t>15 years of service award</t>
  </si>
  <si>
    <t>Total - HER102 Ashton Herring</t>
  </si>
  <si>
    <t>HER109 Maria Hernandez</t>
  </si>
  <si>
    <t>HER*09162026</t>
  </si>
  <si>
    <t>25 years of service award.</t>
  </si>
  <si>
    <t>Total - HER109 Maria Hernandez</t>
  </si>
  <si>
    <t>HON101 Honeywell International, Inc.</t>
  </si>
  <si>
    <t>5273773107</t>
  </si>
  <si>
    <t>G2 Alerting System St. 48</t>
  </si>
  <si>
    <t>5273780815</t>
  </si>
  <si>
    <t>5273826411</t>
  </si>
  <si>
    <t>St. 48 Station Alerting</t>
  </si>
  <si>
    <t>Total - HON101 Honeywell International, Inc.</t>
  </si>
  <si>
    <t>HOO100 Rebecca Hoots</t>
  </si>
  <si>
    <t>HOO*09252026</t>
  </si>
  <si>
    <t>Total - HOO100 Rebecca Hoots</t>
  </si>
  <si>
    <t>HOR107 Professional Ambulance Sales &amp; Service, LLC Dba SERVS</t>
  </si>
  <si>
    <t>INV107-3635</t>
  </si>
  <si>
    <t>Horton parts</t>
  </si>
  <si>
    <t>INV107-3557</t>
  </si>
  <si>
    <t>Dometic Control Board</t>
  </si>
  <si>
    <t>Total - HOR107 Professional Ambulance Sales &amp; Service, LLC Dba SERVS</t>
  </si>
  <si>
    <t>140023833</t>
  </si>
  <si>
    <t>Replenish stock MTX-48/H6</t>
  </si>
  <si>
    <t>14183018</t>
  </si>
  <si>
    <t>Replacement generator batt</t>
  </si>
  <si>
    <t>140023834</t>
  </si>
  <si>
    <t>-1 AT core return</t>
  </si>
  <si>
    <t>140023914</t>
  </si>
  <si>
    <t>MTP-94R/H7</t>
  </si>
  <si>
    <t>140024094</t>
  </si>
  <si>
    <t>Battery stock - MTP-94R/H7</t>
  </si>
  <si>
    <t>IMA100 Image Trend Inc.</t>
  </si>
  <si>
    <t>PS-INV127503</t>
  </si>
  <si>
    <t>PS-INV127502</t>
  </si>
  <si>
    <t>Total - IMA100 Image Trend Inc.</t>
  </si>
  <si>
    <t>SQLCD-1209355</t>
  </si>
  <si>
    <t>Aug 2026 Monthly Fuel</t>
  </si>
  <si>
    <t>INV189886</t>
  </si>
  <si>
    <t>A. Swain 08/26 Uni. Order</t>
  </si>
  <si>
    <t>INV190631</t>
  </si>
  <si>
    <t>C.Toll GYC Aug26</t>
  </si>
  <si>
    <t>INV190686</t>
  </si>
  <si>
    <t>T.Mansell GYC Aug26</t>
  </si>
  <si>
    <t>INV190630</t>
  </si>
  <si>
    <t>G.Keyes GYC Aug26</t>
  </si>
  <si>
    <t>INV190521</t>
  </si>
  <si>
    <t>GYC- A. Fillmore August 2026 Nameplate</t>
  </si>
  <si>
    <t>INV190660</t>
  </si>
  <si>
    <t>INV190626</t>
  </si>
  <si>
    <t>B.Thai GYC Aug26</t>
  </si>
  <si>
    <t>INV190633</t>
  </si>
  <si>
    <t>W.Romano GYC Aug26</t>
  </si>
  <si>
    <t>INV190644</t>
  </si>
  <si>
    <t>D.Hancock GYC Aug26</t>
  </si>
  <si>
    <t>INV190677</t>
  </si>
  <si>
    <t>A.Dillard GYC Aug26</t>
  </si>
  <si>
    <t>INV190678</t>
  </si>
  <si>
    <t>M.Murphy GYC Aug26</t>
  </si>
  <si>
    <t>INV190628</t>
  </si>
  <si>
    <t>J.Boswell GYC Aug26</t>
  </si>
  <si>
    <t>INV190671</t>
  </si>
  <si>
    <t>O.Astudillo GYC Aug26</t>
  </si>
  <si>
    <t>INV190663</t>
  </si>
  <si>
    <t>A.Tom GYC Aug26</t>
  </si>
  <si>
    <t>INV190672</t>
  </si>
  <si>
    <t>J.Barber GYC Aug26</t>
  </si>
  <si>
    <t>INV190661</t>
  </si>
  <si>
    <t>K.Gonzalez GYC Aug26</t>
  </si>
  <si>
    <t>INV190669</t>
  </si>
  <si>
    <t>E.Martinez GYC Aug26</t>
  </si>
  <si>
    <t>INV190622</t>
  </si>
  <si>
    <t>GYC QUO25390 Aug2026</t>
  </si>
  <si>
    <t>INV190538</t>
  </si>
  <si>
    <t>INV190634</t>
  </si>
  <si>
    <t>S.Maples GYC Aug26</t>
  </si>
  <si>
    <t>INV190615</t>
  </si>
  <si>
    <t>GYC QUO25175 Aug2026</t>
  </si>
  <si>
    <t>INV190685</t>
  </si>
  <si>
    <t>INV190681</t>
  </si>
  <si>
    <t>K.Duran GYC Aug26</t>
  </si>
  <si>
    <t>INV190557</t>
  </si>
  <si>
    <t>INV190637</t>
  </si>
  <si>
    <t>C.Pope GYC Aug26</t>
  </si>
  <si>
    <t>INV190524</t>
  </si>
  <si>
    <t>K. Hosler 08/26 Uni Order</t>
  </si>
  <si>
    <t>INV190683</t>
  </si>
  <si>
    <t>C.Goodrich GYC Aug26</t>
  </si>
  <si>
    <t>INV190625</t>
  </si>
  <si>
    <t>M.Marchetti GYC Aug26</t>
  </si>
  <si>
    <t>INV190635</t>
  </si>
  <si>
    <t>M.Powell GYC Aug26</t>
  </si>
  <si>
    <t>INV190520</t>
  </si>
  <si>
    <t>INV190959</t>
  </si>
  <si>
    <t>Cpt Metal Badges July26</t>
  </si>
  <si>
    <t>INV191467</t>
  </si>
  <si>
    <t>K.Luark GYC Aug26</t>
  </si>
  <si>
    <t>INV191436</t>
  </si>
  <si>
    <t>K.Parker GYC Aug26</t>
  </si>
  <si>
    <t>INV191447</t>
  </si>
  <si>
    <t>M.Glass GYC Aug26</t>
  </si>
  <si>
    <t>INV191448</t>
  </si>
  <si>
    <t>K.King GYC Aug26</t>
  </si>
  <si>
    <t>INV191453</t>
  </si>
  <si>
    <t>J.Figueroa GYC Aug26</t>
  </si>
  <si>
    <t>INV191462</t>
  </si>
  <si>
    <t>A.Ocon GYC Aug26</t>
  </si>
  <si>
    <t>INV191445</t>
  </si>
  <si>
    <t>INV191458</t>
  </si>
  <si>
    <t>INV191459</t>
  </si>
  <si>
    <t>Z.Thims GYC Aug26</t>
  </si>
  <si>
    <t>INV191449</t>
  </si>
  <si>
    <t>L.De La Rosa GYC Aug26</t>
  </si>
  <si>
    <t>INV191466</t>
  </si>
  <si>
    <t>INV191437</t>
  </si>
  <si>
    <t>GYC- New Hire Alterations</t>
  </si>
  <si>
    <t>INV191452</t>
  </si>
  <si>
    <t>Jackets Support Staff</t>
  </si>
  <si>
    <t>INV191468</t>
  </si>
  <si>
    <t>M.Williams GYC Aug26</t>
  </si>
  <si>
    <t>INV191469</t>
  </si>
  <si>
    <t>J.Daivs GYC Aug26</t>
  </si>
  <si>
    <t>INV191441</t>
  </si>
  <si>
    <t>INV191450</t>
  </si>
  <si>
    <t>K.Gardner GYC Aug26</t>
  </si>
  <si>
    <t>INV191465</t>
  </si>
  <si>
    <t>B.Mckelvey GYC Aug26</t>
  </si>
  <si>
    <t>INV191440</t>
  </si>
  <si>
    <t>J.Smith GYC Aug26</t>
  </si>
  <si>
    <t>INV191439</t>
  </si>
  <si>
    <t>INV191443</t>
  </si>
  <si>
    <t>J.Deisch GYC Aug26</t>
  </si>
  <si>
    <t>INV191455</t>
  </si>
  <si>
    <t>Z.Manchester GYC Aug26</t>
  </si>
  <si>
    <t>INV191454</t>
  </si>
  <si>
    <t>H.Lemelin GYC Aug26</t>
  </si>
  <si>
    <t>INV191464</t>
  </si>
  <si>
    <t>M.Wells GYC Aug26</t>
  </si>
  <si>
    <t>INV191444</t>
  </si>
  <si>
    <t>C. Hon GYC Aug26</t>
  </si>
  <si>
    <t>INV191457</t>
  </si>
  <si>
    <t>S.Sanders GYC Aug26</t>
  </si>
  <si>
    <t>INV191438</t>
  </si>
  <si>
    <t>INV191442</t>
  </si>
  <si>
    <t>INV191451</t>
  </si>
  <si>
    <t>C.Cerruti GYC Aug26</t>
  </si>
  <si>
    <t>INV191461</t>
  </si>
  <si>
    <t>J.Rincon GYC Aug26</t>
  </si>
  <si>
    <t>INV191402</t>
  </si>
  <si>
    <t>GYC- J. Comp August 2026 Uniform Order</t>
  </si>
  <si>
    <t>INV191460</t>
  </si>
  <si>
    <t>J.Pilling GYC Aug26</t>
  </si>
  <si>
    <t>INV191456</t>
  </si>
  <si>
    <t>S.Hall GYC Aug26</t>
  </si>
  <si>
    <t>CM5686</t>
  </si>
  <si>
    <t>PO 26-003074</t>
  </si>
  <si>
    <t>INV192439</t>
  </si>
  <si>
    <t>A.Burkhardt GYC Aug26</t>
  </si>
  <si>
    <t>INV192443</t>
  </si>
  <si>
    <t>Polos for IT</t>
  </si>
  <si>
    <t>INV192435</t>
  </si>
  <si>
    <t>R.Jones GYC Aug26</t>
  </si>
  <si>
    <t>INV192430</t>
  </si>
  <si>
    <t>INV192433</t>
  </si>
  <si>
    <t>J.Maples GYC Aug2026</t>
  </si>
  <si>
    <t>INV192436</t>
  </si>
  <si>
    <t>GYC QUO25567 Aug26</t>
  </si>
  <si>
    <t>INV192442</t>
  </si>
  <si>
    <t>S.Fudge GYC Aug26</t>
  </si>
  <si>
    <t>INV192446</t>
  </si>
  <si>
    <t>INV192432</t>
  </si>
  <si>
    <t>INV192440</t>
  </si>
  <si>
    <t>INV192451</t>
  </si>
  <si>
    <t>S. Rodriguez Aug26 Belt Ord</t>
  </si>
  <si>
    <t>INV192438</t>
  </si>
  <si>
    <t>E.Gonzalez NEOP GYC Aug26</t>
  </si>
  <si>
    <t>INV192434</t>
  </si>
  <si>
    <t>INV192444</t>
  </si>
  <si>
    <t>D.Gonzalez GYC Aug26</t>
  </si>
  <si>
    <t>INV192448</t>
  </si>
  <si>
    <t>GYC- Alterations</t>
  </si>
  <si>
    <t>INV192445</t>
  </si>
  <si>
    <t>INV192441</t>
  </si>
  <si>
    <t>GYC Alterations Aug2026</t>
  </si>
  <si>
    <t>INV192450</t>
  </si>
  <si>
    <t>INV193418</t>
  </si>
  <si>
    <t>INV193423</t>
  </si>
  <si>
    <t>A.Belonzi Nameplate Aug26</t>
  </si>
  <si>
    <t>INV193422</t>
  </si>
  <si>
    <t>D.Oconnor GYC Aug26</t>
  </si>
  <si>
    <t>INV193414</t>
  </si>
  <si>
    <t>INV193421</t>
  </si>
  <si>
    <t>INV193412</t>
  </si>
  <si>
    <t>GYC- G. Nutt August 2026 Uniform Order</t>
  </si>
  <si>
    <t>INV193420</t>
  </si>
  <si>
    <t>INV193427</t>
  </si>
  <si>
    <t>INV193429</t>
  </si>
  <si>
    <t>GYC Bulk Order Aug26</t>
  </si>
  <si>
    <t>INV193416</t>
  </si>
  <si>
    <t>INV193425</t>
  </si>
  <si>
    <t>INV193417</t>
  </si>
  <si>
    <t>M.Herrera GYC Aug26</t>
  </si>
  <si>
    <t>INV193419</t>
  </si>
  <si>
    <t>J.Briggs GYC Order Aug26</t>
  </si>
  <si>
    <t>INV193426</t>
  </si>
  <si>
    <t>K.Valenzuela GYC Aug26</t>
  </si>
  <si>
    <t>INV193424</t>
  </si>
  <si>
    <t>82659</t>
  </si>
  <si>
    <t>IHS Software Fee - Oct 26</t>
  </si>
  <si>
    <t>82731</t>
  </si>
  <si>
    <t>September Power Search -26</t>
  </si>
  <si>
    <t>JON100 Jalin Jones</t>
  </si>
  <si>
    <t>JON*09112026</t>
  </si>
  <si>
    <t>JON*09212026B</t>
  </si>
  <si>
    <t>Total - JON100 Jalin Jones</t>
  </si>
  <si>
    <t>0003 6741 09.05.2026</t>
  </si>
  <si>
    <t>JPM September Credit Card Transactions</t>
  </si>
  <si>
    <t>10-009-53150</t>
  </si>
  <si>
    <t>10-011-53400</t>
  </si>
  <si>
    <t>53400 - Credit Card Processing Fee</t>
  </si>
  <si>
    <t>10-008-54450</t>
  </si>
  <si>
    <t>10-004-53150</t>
  </si>
  <si>
    <t>10-009-56100</t>
  </si>
  <si>
    <t>10-005-58500</t>
  </si>
  <si>
    <t>10-010-54450</t>
  </si>
  <si>
    <t>10-026-58500</t>
  </si>
  <si>
    <t>10-010-54100</t>
  </si>
  <si>
    <t>10-007-57750</t>
  </si>
  <si>
    <t>10-006-53150</t>
  </si>
  <si>
    <t>10-002-54100</t>
  </si>
  <si>
    <t>104377</t>
  </si>
  <si>
    <t>104890</t>
  </si>
  <si>
    <t>Fuel pump control module</t>
  </si>
  <si>
    <t>104686</t>
  </si>
  <si>
    <t>Multi-purpose diode S 48</t>
  </si>
  <si>
    <t>105486</t>
  </si>
  <si>
    <t>BPO FY2026- Keating</t>
  </si>
  <si>
    <t>I212381-26</t>
  </si>
  <si>
    <t>Diesel - Service Center</t>
  </si>
  <si>
    <t>I213352-26</t>
  </si>
  <si>
    <t>Gas/Diesel Service Center</t>
  </si>
  <si>
    <t>I213286-26</t>
  </si>
  <si>
    <t>I213287-26</t>
  </si>
  <si>
    <t>I213289-26</t>
  </si>
  <si>
    <t>DEF Station 30</t>
  </si>
  <si>
    <t>I213288-26</t>
  </si>
  <si>
    <t>DEF Station 10</t>
  </si>
  <si>
    <t>KRO130 Kronberg'S Flags and Flagpoles</t>
  </si>
  <si>
    <t>INV00003669</t>
  </si>
  <si>
    <t>Flags for Stations</t>
  </si>
  <si>
    <t>Total - KRO130 Kronberg'S Flags and Flagpoles</t>
  </si>
  <si>
    <t>LS-1108 08/24/26</t>
  </si>
  <si>
    <t>Station 45 07/21/26-08/20/26</t>
  </si>
  <si>
    <t>033612</t>
  </si>
  <si>
    <t>Acct# 007346/Station 46</t>
  </si>
  <si>
    <t>033283</t>
  </si>
  <si>
    <t>032535</t>
  </si>
  <si>
    <t>Acct# 003745/Station 44</t>
  </si>
  <si>
    <t>033611</t>
  </si>
  <si>
    <t>Acct$ 007346/Station 47</t>
  </si>
  <si>
    <t>033281</t>
  </si>
  <si>
    <t>033610</t>
  </si>
  <si>
    <t>034953</t>
  </si>
  <si>
    <t>035552</t>
  </si>
  <si>
    <t>Acct$ 005376/Station 13</t>
  </si>
  <si>
    <t>035369</t>
  </si>
  <si>
    <t>036484</t>
  </si>
  <si>
    <t>040949</t>
  </si>
  <si>
    <t>041264</t>
  </si>
  <si>
    <t>041263</t>
  </si>
  <si>
    <t>039456</t>
  </si>
  <si>
    <t>040947</t>
  </si>
  <si>
    <t>041265</t>
  </si>
  <si>
    <t>LEA*09142026B</t>
  </si>
  <si>
    <t>LEE*09242026</t>
  </si>
  <si>
    <t>MILEAGE (09/20/2026 - 09/20/2026)</t>
  </si>
  <si>
    <t>2193592</t>
  </si>
  <si>
    <t>2188050</t>
  </si>
  <si>
    <t>Electrodes</t>
  </si>
  <si>
    <t>2194605</t>
  </si>
  <si>
    <t>2185789</t>
  </si>
  <si>
    <t>Glasses</t>
  </si>
  <si>
    <t>2198449</t>
  </si>
  <si>
    <t>2169164</t>
  </si>
  <si>
    <t>Bill Only Inv. 2169164</t>
  </si>
  <si>
    <t>LIM*09032026</t>
  </si>
  <si>
    <t>MILEAGE (09/03/2026 - 09/03/2026)</t>
  </si>
  <si>
    <t>LIM*09162026</t>
  </si>
  <si>
    <t>WELLNESS - 09/22/2026</t>
  </si>
  <si>
    <t>EMMOR01 09-08-26</t>
  </si>
  <si>
    <t>Monthly Invoice August 2026</t>
  </si>
  <si>
    <t>EMMOR 08-07-26</t>
  </si>
  <si>
    <t>Monthly Invoice July 2026</t>
  </si>
  <si>
    <t>0091215-IN</t>
  </si>
  <si>
    <t>Liquidspring struts/fluid</t>
  </si>
  <si>
    <t>1810212</t>
  </si>
  <si>
    <t>Admin Fee 08/01/2026-08/31/2026</t>
  </si>
  <si>
    <t>LIV09112026</t>
  </si>
  <si>
    <t>HSA Payroll Contribution 09/11/2026</t>
  </si>
  <si>
    <t>LON100 Lone Star College System District Dba Lone Star College Sys</t>
  </si>
  <si>
    <t>8052204 13042</t>
  </si>
  <si>
    <t>Summer 2026 C. Pope</t>
  </si>
  <si>
    <t>1132255 13031</t>
  </si>
  <si>
    <t>Summer 2026 K. Henderson</t>
  </si>
  <si>
    <t>7621855 13036</t>
  </si>
  <si>
    <t>Summer 2026 C. Martin</t>
  </si>
  <si>
    <t>8054191 13044</t>
  </si>
  <si>
    <t>Summer 2026 A. Mendoza</t>
  </si>
  <si>
    <t>7937967 13041</t>
  </si>
  <si>
    <t>Summer 2026 P. Guerrero</t>
  </si>
  <si>
    <t>7090156 13033</t>
  </si>
  <si>
    <t>Summer 2026 C. Prajak</t>
  </si>
  <si>
    <t>7909148 13040</t>
  </si>
  <si>
    <t>Summer 2026 C. Zoutis</t>
  </si>
  <si>
    <t>7794902 13037</t>
  </si>
  <si>
    <t>Summer 2026 A. Redmond</t>
  </si>
  <si>
    <t>8127274 13047</t>
  </si>
  <si>
    <t>Summer 2026 J. Mehmood</t>
  </si>
  <si>
    <t>8055370 13045</t>
  </si>
  <si>
    <t>Summer 2026 J. Rincon</t>
  </si>
  <si>
    <t>7117627 13034</t>
  </si>
  <si>
    <t>Summer 2026 S. Fudge</t>
  </si>
  <si>
    <t>7900370 13039</t>
  </si>
  <si>
    <t>Summer 2026 D. Sada</t>
  </si>
  <si>
    <t>8052216 13043</t>
  </si>
  <si>
    <t>Summer 2026 E. Walton</t>
  </si>
  <si>
    <t>7083575 13032</t>
  </si>
  <si>
    <t>Summer 2026 L. George</t>
  </si>
  <si>
    <t>7813905 13038</t>
  </si>
  <si>
    <t>Summer 2026 H. Taylor</t>
  </si>
  <si>
    <t>8092633 13046</t>
  </si>
  <si>
    <t>Summer 2026 J. Hyde</t>
  </si>
  <si>
    <t>Total - LON100 Lone Star College System District Dba Lone Star College Sys</t>
  </si>
  <si>
    <t>MAL102 Mary Maldonado</t>
  </si>
  <si>
    <t>MAL*09142026B</t>
  </si>
  <si>
    <t>PER DIEM - Government Finance Officers Association of Texas - Fall 2026 Conference (10/14/2026 - 10/16/2026)</t>
  </si>
  <si>
    <t>Total - MAL102 Mary Maldonado</t>
  </si>
  <si>
    <t>MAN102 Michael T. Mansell</t>
  </si>
  <si>
    <t>MAN*09182026</t>
  </si>
  <si>
    <t>WELLNESS - 09/21/2026</t>
  </si>
  <si>
    <t>Total - MAN102 Michael T. Mansell</t>
  </si>
  <si>
    <t>MCD104 Katlyn McDonald</t>
  </si>
  <si>
    <t>MCD*09212026B</t>
  </si>
  <si>
    <t>MCD*09212026</t>
  </si>
  <si>
    <t>Total - MCD104 Katlyn McDonald</t>
  </si>
  <si>
    <t>26191355</t>
  </si>
  <si>
    <t>Allocation Order</t>
  </si>
  <si>
    <t>26246227</t>
  </si>
  <si>
    <t>2427358175</t>
  </si>
  <si>
    <t>Restock - Collars &amp; Injections</t>
  </si>
  <si>
    <t>2442008562</t>
  </si>
  <si>
    <t>MEJ100 Elvia Mejia</t>
  </si>
  <si>
    <t>MEJ*09232026</t>
  </si>
  <si>
    <t>Total - MEJ100 Elvia Mejia</t>
  </si>
  <si>
    <t>91221575</t>
  </si>
  <si>
    <t>Dental &amp; Vision for September 2026</t>
  </si>
  <si>
    <t>260009</t>
  </si>
  <si>
    <t>Aug Assistant MD Service</t>
  </si>
  <si>
    <t>241449</t>
  </si>
  <si>
    <t>Cisco Contact Center - 1 Yr</t>
  </si>
  <si>
    <t>241448</t>
  </si>
  <si>
    <t>SmartNet, SingleWire, CC</t>
  </si>
  <si>
    <t>313046003 08/26/26</t>
  </si>
  <si>
    <t>Station 47 water tap fee 07/26/26-08/26/26</t>
  </si>
  <si>
    <t>313046001 08/24/26</t>
  </si>
  <si>
    <t>Station 45 07/24/26-08/24/26</t>
  </si>
  <si>
    <t>313046002 08/24/26</t>
  </si>
  <si>
    <t>Station 46 07/24/26-08/24/26</t>
  </si>
  <si>
    <t>258191</t>
  </si>
  <si>
    <t>Upfit E-4948 Shop 55 Tow</t>
  </si>
  <si>
    <t>258193</t>
  </si>
  <si>
    <t>Upfit E-4949 Shop 56 Tow</t>
  </si>
  <si>
    <t>258192</t>
  </si>
  <si>
    <t>Upfit E-4947 Shop 62 Tow</t>
  </si>
  <si>
    <t>258195</t>
  </si>
  <si>
    <t>Upfit E-4950 Shop 57 Tow</t>
  </si>
  <si>
    <t>MIR100 Hezron Miregi</t>
  </si>
  <si>
    <t>MIR*09162026</t>
  </si>
  <si>
    <t>Total - MIR100 Hezron Miregi</t>
  </si>
  <si>
    <t>28992</t>
  </si>
  <si>
    <t>MON136 Montgomery Central Appraisal District</t>
  </si>
  <si>
    <t>HM1 9/1/2026</t>
  </si>
  <si>
    <t>4th Quarter MCAD Inv. 2026</t>
  </si>
  <si>
    <t>10-001-53310</t>
  </si>
  <si>
    <t>53310 - Contractual Obligations-County Appraisal</t>
  </si>
  <si>
    <t>Total - MON136 Montgomery Central Appraisal District</t>
  </si>
  <si>
    <t>MON09112026</t>
  </si>
  <si>
    <t>Rent Station 44, 47 October 2026</t>
  </si>
  <si>
    <t>Rent Station 46 October 2026</t>
  </si>
  <si>
    <t>MOR103 Adeolu Moronkeji</t>
  </si>
  <si>
    <t>MOR*09102026</t>
  </si>
  <si>
    <t>EXPENSE - Dues/Subscriptions</t>
  </si>
  <si>
    <t>MOR*09212026B</t>
  </si>
  <si>
    <t>Total - MOR103 Adeolu Moronkeji</t>
  </si>
  <si>
    <t>3021061 08/31/26</t>
  </si>
  <si>
    <t>Station 20 07/31/26-08/25/26</t>
  </si>
  <si>
    <t>618379</t>
  </si>
  <si>
    <t>Oil and washer fluid</t>
  </si>
  <si>
    <t>618434</t>
  </si>
  <si>
    <t>618903</t>
  </si>
  <si>
    <t>BPO FY2026- NAPA</t>
  </si>
  <si>
    <t>619717</t>
  </si>
  <si>
    <t>Air filters, 30WB</t>
  </si>
  <si>
    <t>619818</t>
  </si>
  <si>
    <t>Spark plugs</t>
  </si>
  <si>
    <t>620092</t>
  </si>
  <si>
    <t>Wheel weights</t>
  </si>
  <si>
    <t>620582</t>
  </si>
  <si>
    <t>620909</t>
  </si>
  <si>
    <t>620910</t>
  </si>
  <si>
    <t>620904</t>
  </si>
  <si>
    <t>621359</t>
  </si>
  <si>
    <t>NEA*09222026</t>
  </si>
  <si>
    <t>MILEAGE (09/22/2026 - 09/22/2026)</t>
  </si>
  <si>
    <t>1042826200 08/31/26</t>
  </si>
  <si>
    <t>Station 30 07/18/26-08/18/26</t>
  </si>
  <si>
    <t>NLT165 Leblance Jeffrey</t>
  </si>
  <si>
    <t>#2283</t>
  </si>
  <si>
    <t>Tree Removal - Splendora</t>
  </si>
  <si>
    <t>Total - NLT165 Leblance Jeffrey</t>
  </si>
  <si>
    <t>NOR09112026</t>
  </si>
  <si>
    <t>Rent Station 12, 16 October 2026</t>
  </si>
  <si>
    <t>NSC148 Northern Safety Co, Inc</t>
  </si>
  <si>
    <t>907747198</t>
  </si>
  <si>
    <t>NSI RX Safety Eyewear A. Warlick May 2026</t>
  </si>
  <si>
    <t>Total - NSC148 Northern Safety Co, Inc</t>
  </si>
  <si>
    <t>OCO102 Ocon, Ashlyn</t>
  </si>
  <si>
    <t>OCO*06222026</t>
  </si>
  <si>
    <t>Total - OCO102 Ocon, Ashlyn</t>
  </si>
  <si>
    <t>90730</t>
  </si>
  <si>
    <t>DUO MFA Renewal</t>
  </si>
  <si>
    <t>125180</t>
  </si>
  <si>
    <t>Cloudflare ZTNA Renewal</t>
  </si>
  <si>
    <t>125176</t>
  </si>
  <si>
    <t>OCS Service Labor 8/24/26</t>
  </si>
  <si>
    <t>124755</t>
  </si>
  <si>
    <t>OCS Service Labor 7/20/26</t>
  </si>
  <si>
    <t>125175</t>
  </si>
  <si>
    <t>OCS Service Labor 8/17/26</t>
  </si>
  <si>
    <t>125005</t>
  </si>
  <si>
    <t>USDD Firewall Replacement</t>
  </si>
  <si>
    <t>125138</t>
  </si>
  <si>
    <t>Barracuda Renewal Archiver</t>
  </si>
  <si>
    <t>125290</t>
  </si>
  <si>
    <t>Cisco Umbrella Renewal</t>
  </si>
  <si>
    <t>125310</t>
  </si>
  <si>
    <t>FortiManager</t>
  </si>
  <si>
    <t>90830</t>
  </si>
  <si>
    <t>Barracuda Additional Users</t>
  </si>
  <si>
    <t>90828</t>
  </si>
  <si>
    <t>90859</t>
  </si>
  <si>
    <t>SSL helpdesk.mchd-tx.org</t>
  </si>
  <si>
    <t>90863</t>
  </si>
  <si>
    <t>paramedicjobs.org Domain</t>
  </si>
  <si>
    <t>90868</t>
  </si>
  <si>
    <t>VEEAM Renewal - CAD</t>
  </si>
  <si>
    <t>90867</t>
  </si>
  <si>
    <t>VEEAM Renewal - Internal</t>
  </si>
  <si>
    <t>102724848</t>
  </si>
  <si>
    <t>0408-449264</t>
  </si>
  <si>
    <t>Replacement hubs Shop 36</t>
  </si>
  <si>
    <t>OUL*09092026</t>
  </si>
  <si>
    <t>1020159006 08/28/26</t>
  </si>
  <si>
    <t>Station 14 07/27/26-08/24/26</t>
  </si>
  <si>
    <t>PAT108 Patrick, Casey B</t>
  </si>
  <si>
    <t>PAT*08302026B</t>
  </si>
  <si>
    <t>PER DIEM - EMS World (9/29/2026 - 10/2/2026)</t>
  </si>
  <si>
    <t>Total - PAT108 Patrick, Casey B</t>
  </si>
  <si>
    <t>04765611 08/03/26</t>
  </si>
  <si>
    <t>Postage refill</t>
  </si>
  <si>
    <t>04765611 07/17/26</t>
  </si>
  <si>
    <t>PCT100 PCTEL, Inc.</t>
  </si>
  <si>
    <t>47715</t>
  </si>
  <si>
    <t>Outdoor Upgrade - SH Touch</t>
  </si>
  <si>
    <t>Total - PCT100 PCTEL, Inc.</t>
  </si>
  <si>
    <t>PER102 Cassandra Perez</t>
  </si>
  <si>
    <t>PER*07302026</t>
  </si>
  <si>
    <t>July 2026 Field EOM</t>
  </si>
  <si>
    <t>Total - PER102 Cassandra Perez</t>
  </si>
  <si>
    <t>PER103 Javier Perez</t>
  </si>
  <si>
    <t>PER*09292026B</t>
  </si>
  <si>
    <t>MILEAGE (09/28/2026 - 09/28/2026)</t>
  </si>
  <si>
    <t>PER*09292026</t>
  </si>
  <si>
    <t>MILEAGE (09/26/2026 - 09/26/2026)</t>
  </si>
  <si>
    <t>Total - PER103 Javier Perez</t>
  </si>
  <si>
    <t>INV00231073</t>
  </si>
  <si>
    <t>Zoll Charge</t>
  </si>
  <si>
    <t>INV00234362</t>
  </si>
  <si>
    <t>PIR*09032026</t>
  </si>
  <si>
    <t>PIT101 Pitney Bowes Global Financial Svcs LLC (Tax/Lease)</t>
  </si>
  <si>
    <t>3322522128</t>
  </si>
  <si>
    <t>Mar - June invoice</t>
  </si>
  <si>
    <t>Total - PIT101 Pitney Bowes Global Financial Svcs LLC (Tax/Lease)</t>
  </si>
  <si>
    <t>POP100 Calista Pope</t>
  </si>
  <si>
    <t>POP*03312026</t>
  </si>
  <si>
    <t>Total - POP100 Calista Pope</t>
  </si>
  <si>
    <t>POW102 Power Associates, Inc</t>
  </si>
  <si>
    <t>6213</t>
  </si>
  <si>
    <t>UPS A - Annual Maintenance</t>
  </si>
  <si>
    <t>6212</t>
  </si>
  <si>
    <t>UPS B - Annual Maintenance</t>
  </si>
  <si>
    <t>Total - POW102 Power Associates, Inc</t>
  </si>
  <si>
    <t>PRE112 Ashley Peachee</t>
  </si>
  <si>
    <t>PRE*09242026</t>
  </si>
  <si>
    <t>Total - PRE112 Ashley Peachee</t>
  </si>
  <si>
    <t>SIN435311</t>
  </si>
  <si>
    <t>Recertification for ALARM employees</t>
  </si>
  <si>
    <t>SIN447890</t>
  </si>
  <si>
    <t>Protocol Pilot guides</t>
  </si>
  <si>
    <t>SIN448302</t>
  </si>
  <si>
    <t>EFD Class Reservation</t>
  </si>
  <si>
    <t>55019</t>
  </si>
  <si>
    <t>October 2026</t>
  </si>
  <si>
    <t>55020</t>
  </si>
  <si>
    <t>Station 31 10/01/26-10/31/26</t>
  </si>
  <si>
    <t>55211001</t>
  </si>
  <si>
    <t>IV01340063</t>
  </si>
  <si>
    <t>Station 20 3 Years &amp; Sprinkler Deficiency Repairs</t>
  </si>
  <si>
    <t>IV01350258</t>
  </si>
  <si>
    <t>Station 41 Sprinkler Deficiency Repairs</t>
  </si>
  <si>
    <t>IV01354173</t>
  </si>
  <si>
    <t>Admin Fire Alarm Annunciator Replacement</t>
  </si>
  <si>
    <t>QUE101 Quest Diagnostic</t>
  </si>
  <si>
    <t>9221698435</t>
  </si>
  <si>
    <t>Testing for Employees</t>
  </si>
  <si>
    <t>Total - QUE101 Quest Diagnostic</t>
  </si>
  <si>
    <t>RAY136 Patrick Raymon</t>
  </si>
  <si>
    <t>RAY*08262026</t>
  </si>
  <si>
    <t>Total - RAY136 Patrick Raymon</t>
  </si>
  <si>
    <t>06I6712034537</t>
  </si>
  <si>
    <t>Station 12 08/05/26-09/04/26</t>
  </si>
  <si>
    <t>06I6711586430</t>
  </si>
  <si>
    <t>Station 16 08/09/26-09/08/26</t>
  </si>
  <si>
    <t>06I6708394151</t>
  </si>
  <si>
    <t>Main Admin - Room 208 08/11/26-09/10/26</t>
  </si>
  <si>
    <t>06I6708394250</t>
  </si>
  <si>
    <t>Station 34 08/11/26-09/10/26</t>
  </si>
  <si>
    <t>06I6708394237</t>
  </si>
  <si>
    <t>Station 31 08/11/26-09/10/26</t>
  </si>
  <si>
    <t>06I6708394210</t>
  </si>
  <si>
    <t>Station 22 08/11/26-09/10/26</t>
  </si>
  <si>
    <t>06I6708394198</t>
  </si>
  <si>
    <t>Station 21 08/11/26-09/10/26</t>
  </si>
  <si>
    <t>06I6708394193</t>
  </si>
  <si>
    <t>Station 20 08/11/26-09/10/26</t>
  </si>
  <si>
    <t>06I6708394233</t>
  </si>
  <si>
    <t>Station 30 08/11/26-09/10/26</t>
  </si>
  <si>
    <t>06I6708394182</t>
  </si>
  <si>
    <t>Station 15 08/11/26-09/10/26</t>
  </si>
  <si>
    <t>06I6708394304</t>
  </si>
  <si>
    <t>Station 41 08/11/26-09/10/26</t>
  </si>
  <si>
    <t>06I6708394258</t>
  </si>
  <si>
    <t>Station 40 08/11/26-09/10/26</t>
  </si>
  <si>
    <t>06I6708894383</t>
  </si>
  <si>
    <t>MCHD - Suite 250 08/11/26-09/10/26</t>
  </si>
  <si>
    <t>06I6708394241</t>
  </si>
  <si>
    <t>Station 32 08/11/26-09/10/26</t>
  </si>
  <si>
    <t>06I6708403397</t>
  </si>
  <si>
    <t>Service Center - 1st Fl Breakroom 08/11/26-09/10/26</t>
  </si>
  <si>
    <t>06I6708394307</t>
  </si>
  <si>
    <t>Station 42 08/11/26-09/10/26</t>
  </si>
  <si>
    <t>06I6708394229</t>
  </si>
  <si>
    <t>Station 27 08/11/26-09/10/26</t>
  </si>
  <si>
    <t>06I6708577782</t>
  </si>
  <si>
    <t>Admin - 3rd Floor 08/11/26-09/10/26</t>
  </si>
  <si>
    <t>06I6708394225</t>
  </si>
  <si>
    <t>Station 25 08/11/26-09/10/26</t>
  </si>
  <si>
    <t>06I6708394255</t>
  </si>
  <si>
    <t>Station 35 08/11/26-09/10/26</t>
  </si>
  <si>
    <t>06I6708394221</t>
  </si>
  <si>
    <t>Station 24 08/11/26-09/10/26</t>
  </si>
  <si>
    <t>06I6708394247</t>
  </si>
  <si>
    <t>Station 33 08/11/26-09/10/26</t>
  </si>
  <si>
    <t>06I6708394309</t>
  </si>
  <si>
    <t>Station 45 08/11/26-09/10/26</t>
  </si>
  <si>
    <t>06I6708394113</t>
  </si>
  <si>
    <t>Station 10 08/11/26-09/10/26</t>
  </si>
  <si>
    <t>06I6708579806</t>
  </si>
  <si>
    <t>Admin - 1st Floor 08/17/26-09/16/26</t>
  </si>
  <si>
    <t>06I6708394166</t>
  </si>
  <si>
    <t>Station 14 08/19/26-09/18/26</t>
  </si>
  <si>
    <t>06I6708394216</t>
  </si>
  <si>
    <t>Main Admin - Room 250 08/19/26-09/18/26</t>
  </si>
  <si>
    <t>06I6708394140</t>
  </si>
  <si>
    <t>Station 11 08/19/26-09/18/26</t>
  </si>
  <si>
    <t>06I6708403395</t>
  </si>
  <si>
    <t>Service Center - Fl 2 kitchen</t>
  </si>
  <si>
    <t>06I6708403396</t>
  </si>
  <si>
    <t>Service Center - Fleet Bay 08/27/26-09/26/26</t>
  </si>
  <si>
    <t>REE100 Reeder Distributors, Inc.</t>
  </si>
  <si>
    <t>38679</t>
  </si>
  <si>
    <t>Repair Bay 8 2 Post Lift</t>
  </si>
  <si>
    <t>Total - REE100 Reeder Distributors, Inc.</t>
  </si>
  <si>
    <t>169004001318</t>
  </si>
  <si>
    <t>Magnolia Tower 08/04/26-09/02/26</t>
  </si>
  <si>
    <t>226000503175</t>
  </si>
  <si>
    <t>Station 27 08/03/26-09/01/26</t>
  </si>
  <si>
    <t>343001545955</t>
  </si>
  <si>
    <t>Station 40 08/04/26-09/02/26</t>
  </si>
  <si>
    <t>176003787114</t>
  </si>
  <si>
    <t>Station 41 08/06/26-09/07/26</t>
  </si>
  <si>
    <t>169004001317</t>
  </si>
  <si>
    <t>Magnolia Security Lighting 08/04/26-09/02/26</t>
  </si>
  <si>
    <t>167004079282</t>
  </si>
  <si>
    <t>Station 40 Outdoor lighting 08/05/26-09/03/26</t>
  </si>
  <si>
    <t>INV1465530</t>
  </si>
  <si>
    <t>ROD120 Kayla Rodriguez</t>
  </si>
  <si>
    <t>ROD*06072026</t>
  </si>
  <si>
    <t>Total - ROD120 Kayla Rodriguez</t>
  </si>
  <si>
    <t>43433A</t>
  </si>
  <si>
    <t>RTA100 Ron Turley Associates, Inc</t>
  </si>
  <si>
    <t>075098</t>
  </si>
  <si>
    <t>Annual Renewal 10/26-10/27</t>
  </si>
  <si>
    <t>Total - RTA100 Ron Turley Associates, Inc</t>
  </si>
  <si>
    <t>SAD100 Daniel Sada</t>
  </si>
  <si>
    <t>SAD*09252026</t>
  </si>
  <si>
    <t>MILEAGE (09/25/2026 - 09/25/2026)</t>
  </si>
  <si>
    <t>Total - SAD100 Daniel Sada</t>
  </si>
  <si>
    <t>116141891</t>
  </si>
  <si>
    <t>Drug Testing</t>
  </si>
  <si>
    <t>116141635 A</t>
  </si>
  <si>
    <t>116141756</t>
  </si>
  <si>
    <t>SAN107 Victoria Santos</t>
  </si>
  <si>
    <t>SAN*04102026</t>
  </si>
  <si>
    <t>Total - SAN107 Victoria Santos</t>
  </si>
  <si>
    <t>CRJ5336-INV1</t>
  </si>
  <si>
    <t>15W40 10W30</t>
  </si>
  <si>
    <t>SER102 Richard Serra</t>
  </si>
  <si>
    <t>SER*06012026B</t>
  </si>
  <si>
    <t>Total - SER102 Richard Serra</t>
  </si>
  <si>
    <t>4560394</t>
  </si>
  <si>
    <t>6x - Cisco 9500 Optics</t>
  </si>
  <si>
    <t>4559605</t>
  </si>
  <si>
    <t>24 SFP's for Restock</t>
  </si>
  <si>
    <t>SEU*09142026</t>
  </si>
  <si>
    <t>MILEAGE (09/03/2026 - 09/13/2026)</t>
  </si>
  <si>
    <t>SEU*09282026</t>
  </si>
  <si>
    <t>MILEAGE (09/19/2026 - 09/21/2026)</t>
  </si>
  <si>
    <t>SEW59 Amy Sewell</t>
  </si>
  <si>
    <t>SEW*09232026</t>
  </si>
  <si>
    <t>Total - SEW59 Amy Sewell</t>
  </si>
  <si>
    <t>GB00599567</t>
  </si>
  <si>
    <t>10x Adobe Licenses</t>
  </si>
  <si>
    <t>GB00597710</t>
  </si>
  <si>
    <t>2x Station 48 Thin Clients</t>
  </si>
  <si>
    <t>GB00599080</t>
  </si>
  <si>
    <t>Digi for CPD</t>
  </si>
  <si>
    <t>GB00598884</t>
  </si>
  <si>
    <t>PAR Monitor Restock</t>
  </si>
  <si>
    <t>GB00600624</t>
  </si>
  <si>
    <t>Laptop for Software Admin</t>
  </si>
  <si>
    <t>GB00601622</t>
  </si>
  <si>
    <t>GB00601944</t>
  </si>
  <si>
    <t>8015204832</t>
  </si>
  <si>
    <t>SIE159 Sierra Chemicals Holdings Inc</t>
  </si>
  <si>
    <t>10-0304605</t>
  </si>
  <si>
    <t>Total - SIE159 Sierra Chemicals Holdings Inc</t>
  </si>
  <si>
    <t>SIM110 Ryley Simmons</t>
  </si>
  <si>
    <t>SIM*08302026</t>
  </si>
  <si>
    <t>Total - SIM110 Ryley Simmons</t>
  </si>
  <si>
    <t>SNE*09252026</t>
  </si>
  <si>
    <t>SNE*09252026B</t>
  </si>
  <si>
    <t>2183128</t>
  </si>
  <si>
    <t>19.5 Michelin Agilis</t>
  </si>
  <si>
    <t>SOU09112026</t>
  </si>
  <si>
    <t>Rent Station 21, 22 October 2026</t>
  </si>
  <si>
    <t>SPE100 Aubrielle Spears</t>
  </si>
  <si>
    <t>SPE*09072026</t>
  </si>
  <si>
    <t>SPE*09092026</t>
  </si>
  <si>
    <t>Total - SPE100 Aubrielle Spears</t>
  </si>
  <si>
    <t>06-3703-01 08/27/26</t>
  </si>
  <si>
    <t>Station 31 07/25/26-08/25/26</t>
  </si>
  <si>
    <t>00009834 08/31/26</t>
  </si>
  <si>
    <t>Station 43 07/30/26-08/31/26</t>
  </si>
  <si>
    <t>00009836 08/31/26</t>
  </si>
  <si>
    <t>6075599046</t>
  </si>
  <si>
    <t>6075599044</t>
  </si>
  <si>
    <t>WHSE stock/Resource Ticket</t>
  </si>
  <si>
    <t>8015279500</t>
  </si>
  <si>
    <t>FY26 BPO  - Stericycle (Waste)</t>
  </si>
  <si>
    <t>2724959</t>
  </si>
  <si>
    <t>FY26 BPO-Accounting Scanner Base Rate Charge</t>
  </si>
  <si>
    <t>2710734</t>
  </si>
  <si>
    <t>45935</t>
  </si>
  <si>
    <t>HR Legal Services 08/2026</t>
  </si>
  <si>
    <t>9212996529</t>
  </si>
  <si>
    <t>Lucas Warranty Contract</t>
  </si>
  <si>
    <t>9212996528</t>
  </si>
  <si>
    <t>Stryker ProCare</t>
  </si>
  <si>
    <t>9212976558</t>
  </si>
  <si>
    <t>Replacement Stair Chairs for S49/S62 &amp; 2 Spare</t>
  </si>
  <si>
    <t>9213029324</t>
  </si>
  <si>
    <t>9213489406</t>
  </si>
  <si>
    <t>4 PowerPros &amp; 2 Powerloads</t>
  </si>
  <si>
    <t>SWA*08312026</t>
  </si>
  <si>
    <t>TEL175 Teleflex LLC</t>
  </si>
  <si>
    <t>9512212634</t>
  </si>
  <si>
    <t>Total - TEL175 Teleflex LLC</t>
  </si>
  <si>
    <t>TES103 Tessco Technologies Inc.</t>
  </si>
  <si>
    <t>INV627307</t>
  </si>
  <si>
    <t>Antennas</t>
  </si>
  <si>
    <t>Total - TES103 Tessco Technologies Inc.</t>
  </si>
  <si>
    <t>102300517569</t>
  </si>
  <si>
    <t>Station 27 07/23/26-08/21/26</t>
  </si>
  <si>
    <t>TEX150 Texas Mutual Insurance Company</t>
  </si>
  <si>
    <t>1008406864</t>
  </si>
  <si>
    <t>BPO FY 2026-Workers Comp</t>
  </si>
  <si>
    <t>59350 - Worker's Compensation Insurance</t>
  </si>
  <si>
    <t>Total - TEX150 Texas Mutual Insurance Company</t>
  </si>
  <si>
    <t>THY101 TK Elevator Corporation</t>
  </si>
  <si>
    <t>3009772464</t>
  </si>
  <si>
    <t>Elevator Maintenance</t>
  </si>
  <si>
    <t>Total - THY101 TK Elevator Corporation</t>
  </si>
  <si>
    <t>TIH100 Texas Conference of Urban Counties</t>
  </si>
  <si>
    <t>10372190</t>
  </si>
  <si>
    <t>TIHCA 2026 Conference Reg</t>
  </si>
  <si>
    <t>Total - TIH100 Texas Conference of Urban Counties</t>
  </si>
  <si>
    <t>TIM148 Time Clock Plus, LLC</t>
  </si>
  <si>
    <t>INV00490259</t>
  </si>
  <si>
    <t>Total - TIM148 Time Clock Plus, LLC</t>
  </si>
  <si>
    <t>TOB100 Nicholas Tobin</t>
  </si>
  <si>
    <t>TOB*08302026B</t>
  </si>
  <si>
    <t>PER DIEM - EMS World (9/29/2026 - 10/3/2026)</t>
  </si>
  <si>
    <t>Total - TOB100 Nicholas Tobin</t>
  </si>
  <si>
    <t>TOM101 Tommy's Paint &amp; Body Inc Dba Tommy's Wrecker</t>
  </si>
  <si>
    <t>27272</t>
  </si>
  <si>
    <t>Accident Repair Shop 22</t>
  </si>
  <si>
    <t>Total - TOM101 Tommy's Paint &amp; Body Inc Dba Tommy's Wrecker</t>
  </si>
  <si>
    <t>TOY101 Carruth-Doggett</t>
  </si>
  <si>
    <t>140275774</t>
  </si>
  <si>
    <t>Forklift Training</t>
  </si>
  <si>
    <t>Total - TOY101 Carruth-Doggett</t>
  </si>
  <si>
    <t>6130832-202608-1</t>
  </si>
  <si>
    <t>471891</t>
  </si>
  <si>
    <t>MDC License - BE105</t>
  </si>
  <si>
    <t>008004</t>
  </si>
  <si>
    <t>Door Name Plates</t>
  </si>
  <si>
    <t>008068</t>
  </si>
  <si>
    <t>Name Plates</t>
  </si>
  <si>
    <t>008139</t>
  </si>
  <si>
    <t>Service Year Plaques</t>
  </si>
  <si>
    <t>007683</t>
  </si>
  <si>
    <t>Retirement Plaque</t>
  </si>
  <si>
    <t>008272</t>
  </si>
  <si>
    <t>Reunion Plaques -Molina</t>
  </si>
  <si>
    <t>008273</t>
  </si>
  <si>
    <t>Clary-Reunion Plaques</t>
  </si>
  <si>
    <t>TWR100 TWR Lighting, Inc</t>
  </si>
  <si>
    <t>0199950-IN</t>
  </si>
  <si>
    <t>Replace Driver Boards</t>
  </si>
  <si>
    <t>Total - TWR100 TWR Lighting, Inc</t>
  </si>
  <si>
    <t>ULI100 Uline, Inc.</t>
  </si>
  <si>
    <t>212923806</t>
  </si>
  <si>
    <t>IT Chair</t>
  </si>
  <si>
    <t>213050738</t>
  </si>
  <si>
    <t>Casters for Tables</t>
  </si>
  <si>
    <t>Total - ULI100 Uline, Inc.</t>
  </si>
  <si>
    <t>264711065-001</t>
  </si>
  <si>
    <t>VIB Plate Medium 3000-5000# Impact</t>
  </si>
  <si>
    <t>263521205-002</t>
  </si>
  <si>
    <t>Equipment Rental Overage</t>
  </si>
  <si>
    <t>264711065-001 A</t>
  </si>
  <si>
    <t>265069431-001 A</t>
  </si>
  <si>
    <t>263521205-003</t>
  </si>
  <si>
    <t>Loader Wheel - LC Tower</t>
  </si>
  <si>
    <t>265069431-001</t>
  </si>
  <si>
    <t>Roller for LC Tower</t>
  </si>
  <si>
    <t>263521205-002 A</t>
  </si>
  <si>
    <t>Loader Rental for LC Tower</t>
  </si>
  <si>
    <t>VEL107 Velocity Business Products, LLC</t>
  </si>
  <si>
    <t>VBP9931</t>
  </si>
  <si>
    <t>Desks for Station 48</t>
  </si>
  <si>
    <t>Total - VEL107 Velocity Business Products, LLC</t>
  </si>
  <si>
    <t>VC-171104</t>
  </si>
  <si>
    <t>6153074632</t>
  </si>
  <si>
    <t>Aug 10 - Sept 09, 2026</t>
  </si>
  <si>
    <t>25013</t>
  </si>
  <si>
    <t>27708</t>
  </si>
  <si>
    <t>VIS150 VIS Houston LLC dba Vision Integrated Systems</t>
  </si>
  <si>
    <t>2590</t>
  </si>
  <si>
    <t>St. 48 IT/Mngr Door Adds</t>
  </si>
  <si>
    <t>2677</t>
  </si>
  <si>
    <t>2659</t>
  </si>
  <si>
    <t>Total - VIS150 VIS Houston LLC dba Vision Integrated Systems</t>
  </si>
  <si>
    <t>VUL187 Vulcan Materials Company</t>
  </si>
  <si>
    <t>7025401</t>
  </si>
  <si>
    <t>Rock for Lake Conroe Tower</t>
  </si>
  <si>
    <t>Total - VUL187 Vulcan Materials Company</t>
  </si>
  <si>
    <t>WAL114 Patrick Walsh</t>
  </si>
  <si>
    <t>WAL*09232026</t>
  </si>
  <si>
    <t>MILEAGE (09/23/2026 - 09/23/2026)</t>
  </si>
  <si>
    <t>Total - WAL114 Patrick Walsh</t>
  </si>
  <si>
    <t>5938619-1792-4</t>
  </si>
  <si>
    <t>Station 41 09/01/26-09/30/26</t>
  </si>
  <si>
    <t>5938956-1792-0</t>
  </si>
  <si>
    <t>Station 27 09/01/26-09/30/26</t>
  </si>
  <si>
    <t>5938317-1792-5</t>
  </si>
  <si>
    <t>Various stations 09/01/26-09/30/26</t>
  </si>
  <si>
    <t>5938890-1792-1</t>
  </si>
  <si>
    <t>Station 14 09/01/26-09/30/26</t>
  </si>
  <si>
    <t>5938617-1792-8</t>
  </si>
  <si>
    <t>Station 43 09/01/26-09/30/26</t>
  </si>
  <si>
    <t>WEL160 Michael Wells</t>
  </si>
  <si>
    <t>WEL*08312026</t>
  </si>
  <si>
    <t>WEL*08302026B</t>
  </si>
  <si>
    <t>Total - WEL160 Michael Wells</t>
  </si>
  <si>
    <t>1885 09/30/26</t>
  </si>
  <si>
    <t>Station 27 2" Fire Meter 08/21/26-09/21/26</t>
  </si>
  <si>
    <t>1520 09/30/26</t>
  </si>
  <si>
    <t>Station 27 1" Comm Meter 08/21/26-09/21/26</t>
  </si>
  <si>
    <t>WIL102 Amanda Williams</t>
  </si>
  <si>
    <t>WIL*09102026B</t>
  </si>
  <si>
    <t>Total - WIL102 Amanda Williams</t>
  </si>
  <si>
    <t>WIL*09102026</t>
  </si>
  <si>
    <t>MILEAGE (09/09/2026 - 09/09/2026)</t>
  </si>
  <si>
    <t>WIL*09242026B</t>
  </si>
  <si>
    <t>MILEAGE (09/23/2026 - 09/24/2026)</t>
  </si>
  <si>
    <t>WIL*09242026</t>
  </si>
  <si>
    <t>WIL118 Nicholas Wilkey</t>
  </si>
  <si>
    <t>WIL*09142026B</t>
  </si>
  <si>
    <t>Total - WIL118 Nicholas Wilkey</t>
  </si>
  <si>
    <t>474352</t>
  </si>
  <si>
    <t>475627</t>
  </si>
  <si>
    <t>Bi-Weekly Laundry Service</t>
  </si>
  <si>
    <t>WIN156 Winzer Franchise Company</t>
  </si>
  <si>
    <t>4559707</t>
  </si>
  <si>
    <t>Shop Supplies</t>
  </si>
  <si>
    <t>Total - WIN156 Winzer Franchise Company</t>
  </si>
  <si>
    <t>WOL*08202026</t>
  </si>
  <si>
    <t>WOL*09142026</t>
  </si>
  <si>
    <t>WOL*09282026</t>
  </si>
  <si>
    <t>WOO09112026</t>
  </si>
  <si>
    <t>Rent Station 23,24,25 October 2026</t>
  </si>
  <si>
    <t>XIE*09272026</t>
  </si>
  <si>
    <t>ZEP100 Zep Sales &amp; Service</t>
  </si>
  <si>
    <t>9013353111</t>
  </si>
  <si>
    <t>Truck Wash</t>
  </si>
  <si>
    <t>Total - ZEP100 Zep Sales &amp; Service</t>
  </si>
  <si>
    <t>4504035</t>
  </si>
  <si>
    <t>10-016-55650</t>
  </si>
  <si>
    <t>10-016-53330</t>
  </si>
  <si>
    <t>10-004-54500</t>
  </si>
  <si>
    <t>10-025-51720</t>
  </si>
  <si>
    <t>10-025-51710</t>
  </si>
  <si>
    <t>10-015-53000</t>
  </si>
  <si>
    <t>10-015-57500</t>
  </si>
  <si>
    <t>10-004-53300</t>
  </si>
  <si>
    <t>10-004-57200</t>
  </si>
  <si>
    <t>10-004-55650</t>
  </si>
  <si>
    <t>10-007-53550</t>
  </si>
  <si>
    <t>10-009-52950</t>
  </si>
  <si>
    <t>10-008-57000</t>
  </si>
  <si>
    <t>10-015-53075</t>
  </si>
  <si>
    <t>10-002-53150</t>
  </si>
  <si>
    <t>10-025-59350</t>
  </si>
  <si>
    <t>10-008-55650</t>
  </si>
  <si>
    <t>10-026-56500</t>
  </si>
  <si>
    <t>10-010-53050</t>
  </si>
  <si>
    <t>10-010-54800</t>
  </si>
  <si>
    <t>10-010-57650</t>
  </si>
  <si>
    <t>10-006-52700</t>
  </si>
  <si>
    <t>10-015-52700</t>
  </si>
  <si>
    <t>10-007-58500</t>
  </si>
  <si>
    <t>10-010-59000</t>
  </si>
  <si>
    <t>10-011-53050</t>
  </si>
  <si>
    <t>10-044-58200</t>
  </si>
  <si>
    <t>BHA*08242026</t>
  </si>
  <si>
    <t>BHA*08242026 (2)</t>
  </si>
  <si>
    <t>EXPENSE - TACCHO August Meetings</t>
  </si>
  <si>
    <t>22-200-54200-1000</t>
  </si>
  <si>
    <t>22-201-54450-1001</t>
  </si>
  <si>
    <t>12014594</t>
  </si>
  <si>
    <t>8/31/2026 LL Bill</t>
  </si>
  <si>
    <t>LEA*08242026</t>
  </si>
  <si>
    <t>LEA*09032026</t>
  </si>
  <si>
    <t>MILEAGE (08/25/2026 - 08/27/2026)</t>
  </si>
  <si>
    <t>26167765</t>
  </si>
  <si>
    <t>Public Health Restock</t>
  </si>
  <si>
    <t>MCN*08312026</t>
  </si>
  <si>
    <t>Reimbursement Mileage 08/31/2026</t>
  </si>
  <si>
    <t>90829</t>
  </si>
  <si>
    <t>SIM*09272026</t>
  </si>
  <si>
    <t>Medical Director Sept 2026</t>
  </si>
  <si>
    <t>22-202-51710-G416</t>
  </si>
  <si>
    <t>22-203-51700-G216</t>
  </si>
  <si>
    <t>22-206-58200-1002</t>
  </si>
  <si>
    <t>22-201-53050-1001</t>
  </si>
  <si>
    <t>Start Up</t>
  </si>
  <si>
    <t>10-001-58200</t>
  </si>
  <si>
    <t>10-002-58200</t>
  </si>
  <si>
    <t>10-004-58200</t>
  </si>
  <si>
    <t>10-005-58200</t>
  </si>
  <si>
    <t>10-006-58200</t>
  </si>
  <si>
    <t>10-007-58200</t>
  </si>
  <si>
    <t>10-008-58200</t>
  </si>
  <si>
    <t>10-009-58200</t>
  </si>
  <si>
    <t>10-010-58200</t>
  </si>
  <si>
    <t>10-011-58200</t>
  </si>
  <si>
    <t>10-016-58200</t>
  </si>
  <si>
    <t>10-025-58200</t>
  </si>
  <si>
    <t>10-026-58200</t>
  </si>
  <si>
    <t>10-027-58200</t>
  </si>
  <si>
    <t>10-039-58200</t>
  </si>
  <si>
    <t>10-042-58200</t>
  </si>
  <si>
    <t>10-045-58200</t>
  </si>
  <si>
    <t>10-047-58200</t>
  </si>
  <si>
    <t>10-048-53300</t>
  </si>
  <si>
    <t>53075 - Computer Software-MDC First Responder</t>
  </si>
  <si>
    <t>55700 - Leases/Contracts</t>
  </si>
  <si>
    <t>048 - Electronic Business Process</t>
  </si>
  <si>
    <t>September 1, 2026 - September 30, 2026</t>
  </si>
  <si>
    <t>Account Summary - MCHD</t>
  </si>
  <si>
    <t>Payroll Summary</t>
  </si>
  <si>
    <t>Date</t>
  </si>
  <si>
    <t>Memo</t>
  </si>
  <si>
    <t>GRAND TOTAL</t>
  </si>
  <si>
    <t>September 2026</t>
  </si>
  <si>
    <t>Rec PPE 09/05 Paycom Cash Requirements</t>
  </si>
  <si>
    <t>Rec PPE 09/19 Paycom Cash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</si>
</sst>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172" formatCode="[$$-409]#,##0.00;\([$$-409]#,##0.00\);[$$-409]#,##0.00"/>
    <numFmt numFmtId="173" formatCode="[$-409]mm\/dd\/yyyy\ h\:mm\:ss\ AM/PM"/>
    <numFmt numFmtId="183" formatCode="\$#,##0.00_);\(\$#,##0.00\)"/>
    <numFmt numFmtId="184" formatCode="#,##0.0_);\(#,##0.0\)"/>
    <numFmt numFmtId="185" formatCode="#,##0.0000000000_);\(#,##0.0000000000\)"/>
  </numFmts>
  <fonts count="37" x14ac:knownFonts="1">
    <font>
      <sz val="10"/>
      <color indexed="8"/>
      <name val="MS Sans Serif"/>
    </font>
    <font>
      <b/>
      <sz val="13.9"/>
      <color indexed="8"/>
      <name val="Arial"/>
    </font>
    <font>
      <b/>
      <sz val="7.9"/>
      <color indexed="8"/>
      <name val="Arial"/>
      <family val="2"/>
    </font>
    <font>
      <b/>
      <sz val="7.9"/>
      <color indexed="8"/>
      <name val="Arial"/>
      <family val="2"/>
    </font>
    <font>
      <sz val="8.0500000000000007"/>
      <color indexed="8"/>
      <name val="Times New Roman"/>
      <family val="1"/>
    </font>
    <font>
      <b/>
      <sz val="9.9499999999999993"/>
      <color indexed="8"/>
      <name val="Arial"/>
      <family val="2"/>
    </font>
    <font>
      <sz val="8.0500000000000007"/>
      <color indexed="8"/>
      <name val="Times New Roman"/>
      <family val="1"/>
    </font>
    <font>
      <sz val="12"/>
      <color indexed="8"/>
      <name val="Arial"/>
      <family val="2"/>
    </font>
    <font>
      <b/>
      <sz val="10"/>
      <color indexed="8"/>
      <name val="MS Sans Serif"/>
    </font>
    <font>
      <sz val="10"/>
      <name val="Arial"/>
      <family val="2"/>
    </font>
    <font>
      <sz val="10"/>
      <color indexed="8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b/>
      <sz val="7.9"/>
      <color indexed="8"/>
      <name val="Times New Roman"/>
      <family val="1"/>
    </font>
    <font>
      <sz val="8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8.0500000000000007"/>
      <name val="Segoe UI"/>
      <family val="2"/>
    </font>
    <font>
      <i/>
      <sz val="8"/>
      <name val="Segoe U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13.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10"/>
      <color rgb="FFFF0000"/>
      <name val="MS Sans Serif"/>
    </font>
    <font>
      <b/>
      <sz val="14.5"/>
      <name val="Segoe UI"/>
      <family val="2"/>
    </font>
    <font>
      <sz val="12"/>
      <name val="Segoe UI"/>
      <family val="2"/>
    </font>
    <font>
      <b/>
      <sz val="14"/>
      <name val="Arial"/>
      <family val="2"/>
    </font>
    <font>
      <b/>
      <sz val="7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ashed">
        <color rgb="FFCCCCCC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8" fillId="0" borderId="0"/>
    <xf numFmtId="0" fontId="9" fillId="0" borderId="0"/>
    <xf numFmtId="0" fontId="29" fillId="0" borderId="4" applyNumberFormat="0" applyFill="0" applyAlignment="0" applyProtection="0"/>
  </cellStyleXfs>
  <cellXfs count="130">
    <xf numFmtId="0" fontId="0" fillId="0" borderId="0" xfId="0" applyNumberFormat="1" applyFill="1" applyBorder="1" applyAlignment="1" applyProtection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NumberFormat="1" applyFill="1" applyBorder="1" applyAlignment="1" applyProtection="1">
      <alignment horizontal="center"/>
    </xf>
    <xf numFmtId="0" fontId="0" fillId="0" borderId="0" xfId="0"/>
    <xf numFmtId="0" fontId="13" fillId="0" borderId="2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/>
    </xf>
    <xf numFmtId="0" fontId="31" fillId="0" borderId="0" xfId="0" applyNumberFormat="1" applyFont="1" applyFill="1" applyBorder="1" applyAlignment="1" applyProtection="1"/>
    <xf numFmtId="49" fontId="14" fillId="0" borderId="0" xfId="0" applyNumberFormat="1" applyFont="1" applyAlignment="1">
      <alignment vertical="top"/>
    </xf>
    <xf numFmtId="49" fontId="15" fillId="0" borderId="0" xfId="0" applyNumberFormat="1" applyFont="1" applyAlignment="1">
      <alignment vertical="top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top"/>
    </xf>
    <xf numFmtId="173" fontId="14" fillId="0" borderId="0" xfId="0" applyNumberFormat="1" applyFont="1"/>
    <xf numFmtId="0" fontId="0" fillId="0" borderId="0" xfId="0" applyNumberFormat="1" applyFill="1" applyBorder="1" applyAlignment="1" applyProtection="1">
      <alignment horizontal="center" vertical="center"/>
    </xf>
    <xf numFmtId="49" fontId="18" fillId="0" borderId="0" xfId="0" applyNumberFormat="1" applyFont="1" applyAlignment="1">
      <alignment vertical="top"/>
    </xf>
    <xf numFmtId="0" fontId="19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7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indent="1"/>
    </xf>
    <xf numFmtId="0" fontId="19" fillId="0" borderId="5" xfId="0" applyFont="1" applyBorder="1" applyAlignment="1">
      <alignment horizontal="left" vertical="center"/>
    </xf>
    <xf numFmtId="7" fontId="19" fillId="0" borderId="5" xfId="0" applyNumberFormat="1" applyFont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14" fontId="12" fillId="0" borderId="0" xfId="0" applyNumberFormat="1" applyFont="1" applyAlignment="1">
      <alignment horizontal="center" vertical="center"/>
    </xf>
    <xf numFmtId="14" fontId="19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7" fontId="0" fillId="0" borderId="0" xfId="0" applyNumberFormat="1"/>
    <xf numFmtId="0" fontId="0" fillId="0" borderId="0" xfId="0" applyAlignment="1">
      <alignment horizontal="center"/>
    </xf>
    <xf numFmtId="7" fontId="19" fillId="0" borderId="0" xfId="0" applyNumberFormat="1" applyFont="1" applyBorder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7" fontId="20" fillId="0" borderId="0" xfId="0" applyNumberFormat="1" applyFont="1" applyFill="1" applyAlignment="1">
      <alignment horizontal="right" vertical="center"/>
    </xf>
    <xf numFmtId="0" fontId="21" fillId="0" borderId="5" xfId="0" applyFont="1" applyFill="1" applyBorder="1" applyAlignment="1">
      <alignment horizontal="left" vertical="center"/>
    </xf>
    <xf numFmtId="7" fontId="21" fillId="0" borderId="5" xfId="0" applyNumberFormat="1" applyFont="1" applyFill="1" applyBorder="1" applyAlignment="1">
      <alignment horizontal="right" vertical="center"/>
    </xf>
    <xf numFmtId="0" fontId="30" fillId="0" borderId="0" xfId="0" applyFont="1" applyFill="1" applyAlignment="1">
      <alignment horizontal="left" vertical="center"/>
    </xf>
    <xf numFmtId="7" fontId="30" fillId="0" borderId="0" xfId="0" applyNumberFormat="1" applyFont="1" applyFill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9" fillId="0" borderId="2" xfId="0" applyNumberFormat="1" applyFont="1" applyFill="1" applyBorder="1" applyAlignment="1" applyProtection="1">
      <alignment horizontal="center"/>
    </xf>
    <xf numFmtId="0" fontId="23" fillId="0" borderId="0" xfId="0" applyNumberFormat="1" applyFont="1" applyFill="1" applyBorder="1" applyAlignment="1" applyProtection="1"/>
    <xf numFmtId="7" fontId="23" fillId="0" borderId="0" xfId="0" applyNumberFormat="1" applyFont="1" applyFill="1" applyBorder="1" applyAlignment="1" applyProtection="1"/>
    <xf numFmtId="7" fontId="0" fillId="0" borderId="0" xfId="0" applyNumberFormat="1" applyFill="1" applyBorder="1" applyAlignment="1" applyProtection="1"/>
    <xf numFmtId="0" fontId="12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7" fontId="26" fillId="0" borderId="0" xfId="0" applyNumberFormat="1" applyFont="1" applyBorder="1" applyAlignment="1">
      <alignment horizontal="right" vertical="center"/>
    </xf>
    <xf numFmtId="7" fontId="19" fillId="0" borderId="0" xfId="0" applyNumberFormat="1" applyFont="1" applyFill="1" applyBorder="1" applyAlignment="1" applyProtection="1"/>
    <xf numFmtId="0" fontId="25" fillId="0" borderId="0" xfId="0" applyFont="1" applyBorder="1" applyAlignment="1">
      <alignment horizontal="left" indent="1"/>
    </xf>
    <xf numFmtId="14" fontId="26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14" fontId="25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7" fontId="25" fillId="0" borderId="0" xfId="0" applyNumberFormat="1" applyFont="1" applyBorder="1" applyAlignment="1">
      <alignment horizontal="right" vertical="center"/>
    </xf>
    <xf numFmtId="0" fontId="20" fillId="0" borderId="0" xfId="0" applyFont="1" applyFill="1" applyAlignment="1">
      <alignment horizontal="right" vertical="center"/>
    </xf>
    <xf numFmtId="0" fontId="0" fillId="0" borderId="0" xfId="0" applyNumberFormat="1" applyFill="1" applyBorder="1" applyAlignment="1" applyProtection="1">
      <alignment horizontal="right"/>
    </xf>
    <xf numFmtId="0" fontId="3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0" fillId="0" borderId="0" xfId="0" applyNumberFormat="1" applyFill="1" applyBorder="1" applyAlignment="1" applyProtection="1">
      <alignment horizontal="left"/>
    </xf>
    <xf numFmtId="49" fontId="14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 vertical="top"/>
    </xf>
    <xf numFmtId="173" fontId="14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 applyProtection="1">
      <alignment horizontal="left"/>
    </xf>
    <xf numFmtId="172" fontId="14" fillId="0" borderId="0" xfId="0" applyNumberFormat="1" applyFont="1" applyAlignment="1">
      <alignment horizontal="left" vertical="top"/>
    </xf>
    <xf numFmtId="172" fontId="14" fillId="0" borderId="0" xfId="0" applyNumberFormat="1" applyFont="1" applyBorder="1" applyAlignment="1">
      <alignment horizontal="left" vertical="top"/>
    </xf>
    <xf numFmtId="172" fontId="16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/>
    </xf>
    <xf numFmtId="172" fontId="15" fillId="0" borderId="0" xfId="0" applyNumberFormat="1" applyFont="1" applyAlignment="1">
      <alignment horizontal="left" vertical="top"/>
    </xf>
    <xf numFmtId="7" fontId="4" fillId="0" borderId="0" xfId="0" applyNumberFormat="1" applyFont="1" applyAlignment="1">
      <alignment horizontal="left" vertical="center"/>
    </xf>
    <xf numFmtId="7" fontId="4" fillId="0" borderId="0" xfId="0" applyNumberFormat="1" applyFont="1" applyBorder="1" applyAlignment="1">
      <alignment horizontal="left" vertical="center"/>
    </xf>
    <xf numFmtId="7" fontId="6" fillId="0" borderId="0" xfId="0" applyNumberFormat="1" applyFont="1" applyAlignment="1">
      <alignment horizontal="left" vertical="center"/>
    </xf>
    <xf numFmtId="7" fontId="29" fillId="0" borderId="0" xfId="3" applyNumberFormat="1" applyBorder="1" applyAlignment="1">
      <alignment horizontal="left" vertical="center"/>
    </xf>
    <xf numFmtId="172" fontId="22" fillId="0" borderId="0" xfId="0" applyNumberFormat="1" applyFont="1" applyAlignment="1">
      <alignment horizontal="right" vertical="top"/>
    </xf>
    <xf numFmtId="0" fontId="25" fillId="0" borderId="0" xfId="0" applyFont="1" applyFill="1" applyBorder="1" applyAlignment="1">
      <alignment horizontal="left" vertical="center"/>
    </xf>
    <xf numFmtId="0" fontId="0" fillId="0" borderId="0" xfId="0" applyBorder="1"/>
    <xf numFmtId="0" fontId="26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183" fontId="22" fillId="0" borderId="5" xfId="0" applyNumberFormat="1" applyFont="1" applyBorder="1" applyAlignment="1">
      <alignment horizontal="right" vertical="center"/>
    </xf>
    <xf numFmtId="7" fontId="3" fillId="0" borderId="2" xfId="0" applyNumberFormat="1" applyFont="1" applyBorder="1" applyAlignment="1">
      <alignment horizontal="right" vertical="center"/>
    </xf>
    <xf numFmtId="7" fontId="11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183" fontId="27" fillId="0" borderId="0" xfId="0" applyNumberFormat="1" applyFont="1" applyAlignment="1">
      <alignment horizontal="right" vertical="center"/>
    </xf>
    <xf numFmtId="0" fontId="22" fillId="0" borderId="0" xfId="0" applyFont="1" applyBorder="1" applyAlignment="1">
      <alignment horizontal="left" vertical="center"/>
    </xf>
    <xf numFmtId="14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7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 indent="1"/>
    </xf>
    <xf numFmtId="14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7" fontId="22" fillId="0" borderId="0" xfId="0" applyNumberFormat="1" applyFont="1" applyBorder="1" applyAlignment="1">
      <alignment horizontal="right" vertical="center"/>
    </xf>
    <xf numFmtId="0" fontId="11" fillId="0" borderId="0" xfId="0" applyFont="1" applyBorder="1"/>
    <xf numFmtId="0" fontId="22" fillId="0" borderId="3" xfId="0" applyFont="1" applyBorder="1" applyAlignment="1">
      <alignment horizontal="left" vertical="center"/>
    </xf>
    <xf numFmtId="14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7" fontId="11" fillId="0" borderId="3" xfId="0" applyNumberFormat="1" applyFont="1" applyBorder="1" applyAlignment="1">
      <alignment horizontal="right" vertical="center"/>
    </xf>
    <xf numFmtId="183" fontId="11" fillId="0" borderId="0" xfId="0" applyNumberFormat="1" applyFont="1" applyAlignment="1">
      <alignment horizontal="right" vertical="center"/>
    </xf>
    <xf numFmtId="184" fontId="0" fillId="0" borderId="0" xfId="0" applyNumberFormat="1" applyFill="1" applyBorder="1" applyAlignment="1" applyProtection="1"/>
    <xf numFmtId="185" fontId="0" fillId="0" borderId="0" xfId="0" applyNumberFormat="1" applyFill="1" applyBorder="1" applyAlignment="1" applyProtection="1"/>
    <xf numFmtId="183" fontId="22" fillId="0" borderId="0" xfId="0" applyNumberFormat="1" applyFont="1" applyBorder="1" applyAlignment="1">
      <alignment horizontal="right" vertical="center"/>
    </xf>
    <xf numFmtId="1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7" fontId="12" fillId="0" borderId="0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183" fontId="1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32" fillId="0" borderId="0" xfId="0" applyNumberFormat="1" applyFont="1" applyAlignment="1">
      <alignment horizontal="center" vertical="top"/>
    </xf>
    <xf numFmtId="49" fontId="33" fillId="0" borderId="0" xfId="0" applyNumberFormat="1" applyFont="1" applyAlignment="1">
      <alignment horizontal="center" vertical="top"/>
    </xf>
    <xf numFmtId="0" fontId="34" fillId="0" borderId="0" xfId="0" applyFont="1" applyAlignment="1">
      <alignment horizontal="center"/>
    </xf>
    <xf numFmtId="0" fontId="35" fillId="2" borderId="0" xfId="0" applyFont="1" applyFill="1" applyAlignment="1">
      <alignment horizontal="left"/>
    </xf>
    <xf numFmtId="0" fontId="22" fillId="0" borderId="0" xfId="0" applyFont="1" applyAlignment="1">
      <alignment horizontal="right"/>
    </xf>
    <xf numFmtId="7" fontId="22" fillId="0" borderId="6" xfId="0" applyNumberFormat="1" applyFont="1" applyBorder="1"/>
    <xf numFmtId="14" fontId="19" fillId="0" borderId="5" xfId="0" applyNumberFormat="1" applyFont="1" applyBorder="1" applyAlignment="1">
      <alignment horizontal="left" vertical="center"/>
    </xf>
    <xf numFmtId="7" fontId="19" fillId="0" borderId="0" xfId="0" applyNumberFormat="1" applyFont="1" applyAlignment="1">
      <alignment horizontal="right" vertical="center"/>
    </xf>
    <xf numFmtId="14" fontId="36" fillId="0" borderId="0" xfId="0" applyNumberFormat="1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183" fontId="36" fillId="0" borderId="0" xfId="0" applyNumberFormat="1" applyFont="1" applyAlignment="1">
      <alignment horizontal="right" vertical="center"/>
    </xf>
  </cellXfs>
  <cellStyles count="4">
    <cellStyle name="Normal" xfId="0" builtinId="0"/>
    <cellStyle name="Normal 2" xfId="1"/>
    <cellStyle name="Normal 4" xfId="2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25"/>
  <sheetViews>
    <sheetView tabSelected="1" zoomScaleNormal="100" workbookViewId="0">
      <selection sqref="A1:G1"/>
    </sheetView>
  </sheetViews>
  <sheetFormatPr defaultColWidth="11.42578125" defaultRowHeight="12.75" x14ac:dyDescent="0.2"/>
  <cols>
    <col min="1" max="1" width="50.7109375" customWidth="1"/>
    <col min="2" max="2" width="15.7109375" style="14" customWidth="1"/>
    <col min="3" max="3" width="17.85546875" style="14" bestFit="1" customWidth="1"/>
    <col min="4" max="4" width="32.85546875" customWidth="1"/>
    <col min="5" max="5" width="13.5703125" style="4" customWidth="1"/>
    <col min="6" max="6" width="25.85546875" style="7" customWidth="1"/>
    <col min="7" max="7" width="13" style="41" bestFit="1" customWidth="1"/>
    <col min="8" max="8" width="16.5703125" bestFit="1" customWidth="1"/>
    <col min="9" max="9" width="12.85546875" bestFit="1" customWidth="1"/>
  </cols>
  <sheetData>
    <row r="1" spans="1:9" ht="18" customHeight="1" x14ac:dyDescent="0.2">
      <c r="A1" s="116" t="s">
        <v>0</v>
      </c>
      <c r="B1" s="116"/>
      <c r="C1" s="116"/>
      <c r="D1" s="116"/>
      <c r="E1" s="116"/>
      <c r="F1" s="116"/>
      <c r="G1" s="116"/>
    </row>
    <row r="2" spans="1:9" ht="18" customHeight="1" x14ac:dyDescent="0.2">
      <c r="A2" s="116" t="s">
        <v>6</v>
      </c>
      <c r="B2" s="116"/>
      <c r="C2" s="116"/>
      <c r="D2" s="116"/>
      <c r="E2" s="116"/>
      <c r="F2" s="116"/>
      <c r="G2" s="116"/>
    </row>
    <row r="3" spans="1:9" ht="15" customHeight="1" x14ac:dyDescent="0.2">
      <c r="A3" s="117" t="s">
        <v>2015</v>
      </c>
      <c r="B3" s="117"/>
      <c r="C3" s="117"/>
      <c r="D3" s="117"/>
      <c r="E3" s="117"/>
      <c r="F3" s="117"/>
      <c r="G3" s="117"/>
    </row>
    <row r="6" spans="1:9" x14ac:dyDescent="0.2">
      <c r="A6" s="1" t="s">
        <v>1</v>
      </c>
      <c r="B6" s="44" t="s">
        <v>7</v>
      </c>
      <c r="C6" s="44" t="s">
        <v>8</v>
      </c>
      <c r="D6" s="36" t="s">
        <v>9</v>
      </c>
      <c r="E6" s="44" t="s">
        <v>4</v>
      </c>
      <c r="F6" s="6" t="s">
        <v>2</v>
      </c>
      <c r="G6" s="83" t="s">
        <v>3</v>
      </c>
    </row>
    <row r="7" spans="1:9" ht="12.75" customHeight="1" x14ac:dyDescent="0.2">
      <c r="A7" s="88" t="s">
        <v>76</v>
      </c>
      <c r="B7" s="89">
        <v>46266</v>
      </c>
      <c r="C7" s="90" t="s">
        <v>537</v>
      </c>
      <c r="D7" s="91" t="s">
        <v>77</v>
      </c>
      <c r="E7" s="90" t="s">
        <v>60</v>
      </c>
      <c r="F7" s="91" t="s">
        <v>49</v>
      </c>
      <c r="G7" s="92">
        <v>843.75</v>
      </c>
      <c r="I7" s="104"/>
    </row>
    <row r="8" spans="1:9" ht="12.75" customHeight="1" x14ac:dyDescent="0.2">
      <c r="A8" s="93"/>
      <c r="B8" s="94"/>
      <c r="C8" s="95"/>
      <c r="D8" s="88"/>
      <c r="E8" s="95"/>
      <c r="F8" s="96" t="s">
        <v>78</v>
      </c>
      <c r="G8" s="97">
        <f>SUM(G7)</f>
        <v>843.75</v>
      </c>
      <c r="I8" s="82"/>
    </row>
    <row r="9" spans="1:9" ht="12.75" customHeight="1" x14ac:dyDescent="0.2">
      <c r="A9" s="98"/>
      <c r="B9" s="89"/>
      <c r="C9" s="90"/>
      <c r="D9" s="91"/>
      <c r="E9" s="90"/>
      <c r="F9" s="91"/>
      <c r="G9" s="92"/>
      <c r="I9" s="104"/>
    </row>
    <row r="10" spans="1:9" ht="12.75" customHeight="1" x14ac:dyDescent="0.2">
      <c r="A10" s="88" t="s">
        <v>444</v>
      </c>
      <c r="B10" s="89">
        <v>46283</v>
      </c>
      <c r="C10" s="90" t="s">
        <v>538</v>
      </c>
      <c r="D10" s="91" t="s">
        <v>539</v>
      </c>
      <c r="E10" s="90" t="s">
        <v>523</v>
      </c>
      <c r="F10" s="91" t="s">
        <v>62</v>
      </c>
      <c r="G10" s="92">
        <v>14.35</v>
      </c>
      <c r="I10" s="104"/>
    </row>
    <row r="11" spans="1:9" ht="12.75" customHeight="1" x14ac:dyDescent="0.2">
      <c r="A11" s="93"/>
      <c r="B11" s="94"/>
      <c r="C11" s="95"/>
      <c r="D11" s="88"/>
      <c r="E11" s="95"/>
      <c r="F11" s="96" t="s">
        <v>445</v>
      </c>
      <c r="G11" s="97">
        <f>SUM(G10)</f>
        <v>14.35</v>
      </c>
      <c r="I11" s="82"/>
    </row>
    <row r="12" spans="1:9" ht="12.75" customHeight="1" x14ac:dyDescent="0.2">
      <c r="A12" s="98"/>
      <c r="B12" s="89"/>
      <c r="C12" s="90"/>
      <c r="D12" s="91"/>
      <c r="E12" s="90"/>
      <c r="F12" s="91"/>
      <c r="G12" s="92"/>
      <c r="I12" s="104"/>
    </row>
    <row r="13" spans="1:9" ht="12.75" customHeight="1" x14ac:dyDescent="0.2">
      <c r="A13" s="88" t="s">
        <v>540</v>
      </c>
      <c r="B13" s="89">
        <v>46269</v>
      </c>
      <c r="C13" s="90" t="s">
        <v>541</v>
      </c>
      <c r="D13" s="91" t="s">
        <v>542</v>
      </c>
      <c r="E13" s="90" t="s">
        <v>543</v>
      </c>
      <c r="F13" s="91" t="s">
        <v>24</v>
      </c>
      <c r="G13" s="92">
        <v>414</v>
      </c>
      <c r="I13" s="104"/>
    </row>
    <row r="14" spans="1:9" ht="12.75" customHeight="1" x14ac:dyDescent="0.2">
      <c r="A14" s="93"/>
      <c r="B14" s="94"/>
      <c r="C14" s="95"/>
      <c r="D14" s="88"/>
      <c r="E14" s="95"/>
      <c r="F14" s="96" t="s">
        <v>544</v>
      </c>
      <c r="G14" s="97">
        <f>SUM(G13)</f>
        <v>414</v>
      </c>
      <c r="I14" s="82"/>
    </row>
    <row r="15" spans="1:9" ht="12.75" customHeight="1" x14ac:dyDescent="0.2">
      <c r="A15" s="98"/>
      <c r="B15" s="89"/>
      <c r="C15" s="90"/>
      <c r="D15" s="91"/>
      <c r="E15" s="90"/>
      <c r="F15" s="91"/>
      <c r="G15" s="92"/>
      <c r="I15" s="104"/>
    </row>
    <row r="16" spans="1:9" ht="12.75" customHeight="1" x14ac:dyDescent="0.2">
      <c r="A16" s="88" t="s">
        <v>545</v>
      </c>
      <c r="B16" s="89">
        <v>46266</v>
      </c>
      <c r="C16" s="90" t="s">
        <v>546</v>
      </c>
      <c r="D16" s="91" t="s">
        <v>547</v>
      </c>
      <c r="E16" s="90" t="s">
        <v>244</v>
      </c>
      <c r="F16" s="91" t="s">
        <v>14</v>
      </c>
      <c r="G16" s="92">
        <v>7988.25</v>
      </c>
      <c r="I16" s="104"/>
    </row>
    <row r="17" spans="1:9" ht="12.75" customHeight="1" x14ac:dyDescent="0.2">
      <c r="A17" s="93"/>
      <c r="B17" s="89">
        <v>46284</v>
      </c>
      <c r="C17" s="90" t="s">
        <v>548</v>
      </c>
      <c r="D17" s="91" t="s">
        <v>549</v>
      </c>
      <c r="E17" s="90" t="s">
        <v>244</v>
      </c>
      <c r="F17" s="91" t="s">
        <v>14</v>
      </c>
      <c r="G17" s="92">
        <v>9405</v>
      </c>
      <c r="I17" s="104"/>
    </row>
    <row r="18" spans="1:9" ht="12.75" customHeight="1" x14ac:dyDescent="0.2">
      <c r="A18" s="93"/>
      <c r="B18" s="94"/>
      <c r="C18" s="95"/>
      <c r="D18" s="88"/>
      <c r="E18" s="95"/>
      <c r="F18" s="96" t="s">
        <v>550</v>
      </c>
      <c r="G18" s="97">
        <f>SUM(G16:G17)</f>
        <v>17393.25</v>
      </c>
      <c r="I18" s="82"/>
    </row>
    <row r="19" spans="1:9" ht="12.75" customHeight="1" x14ac:dyDescent="0.2">
      <c r="A19" s="98"/>
      <c r="B19" s="89"/>
      <c r="C19" s="90"/>
      <c r="D19" s="91"/>
      <c r="E19" s="90"/>
      <c r="F19" s="91"/>
      <c r="G19" s="92"/>
      <c r="I19" s="104"/>
    </row>
    <row r="20" spans="1:9" ht="12.75" customHeight="1" x14ac:dyDescent="0.2">
      <c r="A20" s="88" t="s">
        <v>551</v>
      </c>
      <c r="B20" s="89">
        <v>46268</v>
      </c>
      <c r="C20" s="90" t="s">
        <v>552</v>
      </c>
      <c r="D20" s="91" t="s">
        <v>553</v>
      </c>
      <c r="E20" s="90" t="s">
        <v>1944</v>
      </c>
      <c r="F20" s="91" t="s">
        <v>38</v>
      </c>
      <c r="G20" s="92">
        <v>1670</v>
      </c>
      <c r="I20" s="104"/>
    </row>
    <row r="21" spans="1:9" ht="12.75" customHeight="1" x14ac:dyDescent="0.2">
      <c r="A21" s="93"/>
      <c r="B21" s="89">
        <v>46281</v>
      </c>
      <c r="C21" s="90" t="s">
        <v>554</v>
      </c>
      <c r="D21" s="91" t="s">
        <v>555</v>
      </c>
      <c r="E21" s="90" t="s">
        <v>1944</v>
      </c>
      <c r="F21" s="91" t="s">
        <v>38</v>
      </c>
      <c r="G21" s="92">
        <v>3007.6</v>
      </c>
      <c r="I21" s="104"/>
    </row>
    <row r="22" spans="1:9" ht="12.75" customHeight="1" x14ac:dyDescent="0.2">
      <c r="A22" s="93"/>
      <c r="B22" s="89">
        <v>46289</v>
      </c>
      <c r="C22" s="90" t="s">
        <v>556</v>
      </c>
      <c r="D22" s="91" t="s">
        <v>557</v>
      </c>
      <c r="E22" s="90" t="s">
        <v>1944</v>
      </c>
      <c r="F22" s="91" t="s">
        <v>12</v>
      </c>
      <c r="G22" s="92">
        <v>1899.95</v>
      </c>
      <c r="I22" s="104"/>
    </row>
    <row r="23" spans="1:9" ht="12.75" customHeight="1" x14ac:dyDescent="0.2">
      <c r="A23" s="93"/>
      <c r="B23" s="94"/>
      <c r="C23" s="95"/>
      <c r="D23" s="88"/>
      <c r="E23" s="95"/>
      <c r="F23" s="96" t="s">
        <v>558</v>
      </c>
      <c r="G23" s="97">
        <f>SUM(G20:G22)</f>
        <v>6577.55</v>
      </c>
      <c r="I23" s="82"/>
    </row>
    <row r="24" spans="1:9" ht="12.75" customHeight="1" x14ac:dyDescent="0.2">
      <c r="A24" s="98"/>
      <c r="B24" s="89"/>
      <c r="C24" s="90"/>
      <c r="D24" s="91"/>
      <c r="E24" s="90"/>
      <c r="F24" s="91"/>
      <c r="G24" s="92"/>
      <c r="I24" s="104"/>
    </row>
    <row r="25" spans="1:9" ht="12.75" customHeight="1" x14ac:dyDescent="0.2">
      <c r="A25" s="88" t="s">
        <v>134</v>
      </c>
      <c r="B25" s="89">
        <v>46266</v>
      </c>
      <c r="C25" s="90" t="s">
        <v>559</v>
      </c>
      <c r="D25" s="91" t="s">
        <v>135</v>
      </c>
      <c r="E25" s="90" t="s">
        <v>1945</v>
      </c>
      <c r="F25" s="91" t="s">
        <v>61</v>
      </c>
      <c r="G25" s="92">
        <v>7888.8</v>
      </c>
      <c r="I25" s="104"/>
    </row>
    <row r="26" spans="1:9" ht="12.75" customHeight="1" x14ac:dyDescent="0.2">
      <c r="A26" s="93"/>
      <c r="B26" s="94"/>
      <c r="C26" s="95"/>
      <c r="D26" s="88"/>
      <c r="E26" s="95"/>
      <c r="F26" s="96" t="s">
        <v>136</v>
      </c>
      <c r="G26" s="97">
        <f>SUM(G25)</f>
        <v>7888.8</v>
      </c>
      <c r="I26" s="82"/>
    </row>
    <row r="27" spans="1:9" ht="12.75" customHeight="1" x14ac:dyDescent="0.2">
      <c r="A27" s="98"/>
      <c r="B27" s="89"/>
      <c r="C27" s="90"/>
      <c r="D27" s="91"/>
      <c r="E27" s="90"/>
      <c r="F27" s="91"/>
      <c r="G27" s="92"/>
      <c r="I27" s="104"/>
    </row>
    <row r="28" spans="1:9" ht="12.75" customHeight="1" x14ac:dyDescent="0.2">
      <c r="A28" s="88" t="s">
        <v>560</v>
      </c>
      <c r="B28" s="89">
        <v>46286</v>
      </c>
      <c r="C28" s="90" t="s">
        <v>561</v>
      </c>
      <c r="D28" s="91" t="s">
        <v>562</v>
      </c>
      <c r="E28" s="90" t="s">
        <v>209</v>
      </c>
      <c r="F28" s="91" t="s">
        <v>16</v>
      </c>
      <c r="G28" s="92">
        <v>165</v>
      </c>
      <c r="I28" s="104"/>
    </row>
    <row r="29" spans="1:9" ht="12.75" customHeight="1" x14ac:dyDescent="0.2">
      <c r="A29" s="93"/>
      <c r="B29" s="94"/>
      <c r="C29" s="95"/>
      <c r="D29" s="88"/>
      <c r="E29" s="95"/>
      <c r="F29" s="96" t="s">
        <v>563</v>
      </c>
      <c r="G29" s="97">
        <f>SUM(G28)</f>
        <v>165</v>
      </c>
      <c r="I29" s="82"/>
    </row>
    <row r="30" spans="1:9" ht="12.75" customHeight="1" x14ac:dyDescent="0.2">
      <c r="A30" s="98"/>
      <c r="B30" s="89"/>
      <c r="C30" s="90"/>
      <c r="D30" s="91"/>
      <c r="E30" s="90"/>
      <c r="F30" s="91"/>
      <c r="G30" s="92"/>
      <c r="I30" s="104"/>
    </row>
    <row r="31" spans="1:9" ht="12.75" customHeight="1" x14ac:dyDescent="0.2">
      <c r="A31" s="88" t="s">
        <v>126</v>
      </c>
      <c r="B31" s="89">
        <v>46284</v>
      </c>
      <c r="C31" s="90" t="s">
        <v>564</v>
      </c>
      <c r="D31" s="91" t="s">
        <v>565</v>
      </c>
      <c r="E31" s="90" t="s">
        <v>139</v>
      </c>
      <c r="F31" s="91" t="s">
        <v>18</v>
      </c>
      <c r="G31" s="92">
        <v>310.64999999999998</v>
      </c>
      <c r="I31" s="104"/>
    </row>
    <row r="32" spans="1:9" ht="12.75" customHeight="1" x14ac:dyDescent="0.2">
      <c r="A32" s="88"/>
      <c r="B32" s="89">
        <v>46284</v>
      </c>
      <c r="C32" s="90" t="s">
        <v>564</v>
      </c>
      <c r="D32" s="91" t="s">
        <v>565</v>
      </c>
      <c r="E32" s="90" t="s">
        <v>1970</v>
      </c>
      <c r="F32" s="91" t="s">
        <v>18</v>
      </c>
      <c r="G32" s="92">
        <v>50.89</v>
      </c>
      <c r="I32" s="82"/>
    </row>
    <row r="33" spans="1:9" ht="12.75" customHeight="1" x14ac:dyDescent="0.2">
      <c r="A33" s="93"/>
      <c r="B33" s="94"/>
      <c r="C33" s="95"/>
      <c r="D33" s="88"/>
      <c r="E33" s="95"/>
      <c r="F33" s="96" t="s">
        <v>127</v>
      </c>
      <c r="G33" s="97">
        <f>SUM(G31:G32)</f>
        <v>361.53999999999996</v>
      </c>
      <c r="I33" s="104"/>
    </row>
    <row r="34" spans="1:9" ht="12.75" customHeight="1" x14ac:dyDescent="0.2">
      <c r="A34" s="98"/>
      <c r="B34" s="89"/>
      <c r="C34" s="90"/>
      <c r="D34" s="91"/>
      <c r="E34" s="90"/>
      <c r="F34" s="91"/>
      <c r="G34" s="92"/>
      <c r="I34" s="104"/>
    </row>
    <row r="35" spans="1:9" ht="12.75" customHeight="1" x14ac:dyDescent="0.2">
      <c r="A35" s="88" t="s">
        <v>446</v>
      </c>
      <c r="B35" s="89">
        <v>46279</v>
      </c>
      <c r="C35" s="90" t="s">
        <v>566</v>
      </c>
      <c r="D35" s="91" t="s">
        <v>567</v>
      </c>
      <c r="E35" s="90" t="s">
        <v>141</v>
      </c>
      <c r="F35" s="91" t="s">
        <v>19</v>
      </c>
      <c r="G35" s="92">
        <v>241.25</v>
      </c>
      <c r="I35" s="104"/>
    </row>
    <row r="36" spans="1:9" ht="12.75" customHeight="1" x14ac:dyDescent="0.2">
      <c r="A36" s="93"/>
      <c r="B36" s="89">
        <v>46280</v>
      </c>
      <c r="C36" s="90" t="s">
        <v>568</v>
      </c>
      <c r="D36" s="91" t="s">
        <v>447</v>
      </c>
      <c r="E36" s="90" t="s">
        <v>161</v>
      </c>
      <c r="F36" s="91" t="s">
        <v>19</v>
      </c>
      <c r="G36" s="92">
        <v>1550.61</v>
      </c>
      <c r="I36" s="104"/>
    </row>
    <row r="37" spans="1:9" ht="12.75" customHeight="1" x14ac:dyDescent="0.2">
      <c r="A37" s="93"/>
      <c r="B37" s="89">
        <v>46283</v>
      </c>
      <c r="C37" s="90" t="s">
        <v>566</v>
      </c>
      <c r="D37" s="91" t="s">
        <v>567</v>
      </c>
      <c r="E37" s="90" t="s">
        <v>141</v>
      </c>
      <c r="F37" s="91" t="s">
        <v>19</v>
      </c>
      <c r="G37" s="92">
        <v>-241.25</v>
      </c>
      <c r="I37" s="82"/>
    </row>
    <row r="38" spans="1:9" ht="12.75" customHeight="1" x14ac:dyDescent="0.2">
      <c r="A38" s="93"/>
      <c r="B38" s="94"/>
      <c r="C38" s="95"/>
      <c r="D38" s="88"/>
      <c r="E38" s="95"/>
      <c r="F38" s="96" t="s">
        <v>448</v>
      </c>
      <c r="G38" s="97">
        <f>SUM(G35:G37)</f>
        <v>1550.61</v>
      </c>
      <c r="I38" s="104"/>
    </row>
    <row r="39" spans="1:9" ht="12.75" customHeight="1" x14ac:dyDescent="0.2">
      <c r="A39" s="98"/>
      <c r="B39" s="89"/>
      <c r="C39" s="90"/>
      <c r="D39" s="91"/>
      <c r="E39" s="90"/>
      <c r="F39" s="91"/>
      <c r="G39" s="92"/>
      <c r="I39" s="104"/>
    </row>
    <row r="40" spans="1:9" ht="12.75" customHeight="1" x14ac:dyDescent="0.2">
      <c r="A40" s="88" t="s">
        <v>140</v>
      </c>
      <c r="B40" s="89">
        <v>46286</v>
      </c>
      <c r="C40" s="90" t="s">
        <v>569</v>
      </c>
      <c r="D40" s="91" t="s">
        <v>570</v>
      </c>
      <c r="E40" s="90" t="s">
        <v>141</v>
      </c>
      <c r="F40" s="91" t="s">
        <v>19</v>
      </c>
      <c r="G40" s="92">
        <v>241.25</v>
      </c>
      <c r="I40" s="82"/>
    </row>
    <row r="41" spans="1:9" ht="12.75" customHeight="1" x14ac:dyDescent="0.2">
      <c r="A41" s="93"/>
      <c r="B41" s="94"/>
      <c r="C41" s="95"/>
      <c r="D41" s="88"/>
      <c r="E41" s="95"/>
      <c r="F41" s="96" t="s">
        <v>142</v>
      </c>
      <c r="G41" s="97">
        <f>SUM(G40)</f>
        <v>241.25</v>
      </c>
      <c r="I41" s="104"/>
    </row>
    <row r="42" spans="1:9" ht="12.75" customHeight="1" x14ac:dyDescent="0.2">
      <c r="A42" s="98"/>
      <c r="B42" s="89"/>
      <c r="C42" s="90"/>
      <c r="D42" s="91"/>
      <c r="E42" s="90"/>
      <c r="F42" s="91"/>
      <c r="G42" s="92"/>
      <c r="I42" s="104"/>
    </row>
    <row r="43" spans="1:9" ht="12.75" customHeight="1" x14ac:dyDescent="0.2">
      <c r="A43" s="88" t="s">
        <v>571</v>
      </c>
      <c r="B43" s="89">
        <v>46286</v>
      </c>
      <c r="C43" s="90" t="s">
        <v>572</v>
      </c>
      <c r="D43" s="91" t="s">
        <v>573</v>
      </c>
      <c r="E43" s="90" t="s">
        <v>252</v>
      </c>
      <c r="F43" s="91" t="s">
        <v>23</v>
      </c>
      <c r="G43" s="92">
        <v>2031.5</v>
      </c>
      <c r="I43" s="104"/>
    </row>
    <row r="44" spans="1:9" ht="12.75" customHeight="1" x14ac:dyDescent="0.2">
      <c r="A44" s="93"/>
      <c r="B44" s="89">
        <v>46287</v>
      </c>
      <c r="C44" s="90" t="s">
        <v>574</v>
      </c>
      <c r="D44" s="91" t="s">
        <v>575</v>
      </c>
      <c r="E44" s="90" t="s">
        <v>482</v>
      </c>
      <c r="F44" s="91" t="s">
        <v>23</v>
      </c>
      <c r="G44" s="92">
        <v>1055.5999999999999</v>
      </c>
      <c r="I44" s="82"/>
    </row>
    <row r="45" spans="1:9" ht="12.75" customHeight="1" x14ac:dyDescent="0.2">
      <c r="A45" s="93"/>
      <c r="B45" s="94"/>
      <c r="C45" s="95"/>
      <c r="D45" s="88"/>
      <c r="E45" s="95"/>
      <c r="F45" s="96" t="s">
        <v>576</v>
      </c>
      <c r="G45" s="97">
        <f>SUM(G43:G44)</f>
        <v>3087.1</v>
      </c>
      <c r="I45" s="104"/>
    </row>
    <row r="46" spans="1:9" ht="12.75" customHeight="1" x14ac:dyDescent="0.2">
      <c r="A46" s="98"/>
      <c r="B46" s="89"/>
      <c r="C46" s="90"/>
      <c r="D46" s="91"/>
      <c r="E46" s="90"/>
      <c r="F46" s="91"/>
      <c r="G46" s="92"/>
      <c r="I46" s="104"/>
    </row>
    <row r="47" spans="1:9" ht="12.75" customHeight="1" x14ac:dyDescent="0.2">
      <c r="A47" s="88" t="s">
        <v>144</v>
      </c>
      <c r="B47" s="89">
        <v>46283</v>
      </c>
      <c r="C47" s="90" t="s">
        <v>577</v>
      </c>
      <c r="D47" s="91" t="s">
        <v>578</v>
      </c>
      <c r="E47" s="90" t="s">
        <v>145</v>
      </c>
      <c r="F47" s="91" t="s">
        <v>59</v>
      </c>
      <c r="G47" s="92">
        <v>229.9</v>
      </c>
      <c r="I47" s="104"/>
    </row>
    <row r="48" spans="1:9" ht="12.75" customHeight="1" x14ac:dyDescent="0.2">
      <c r="A48" s="93"/>
      <c r="B48" s="89">
        <v>46288</v>
      </c>
      <c r="C48" s="90" t="s">
        <v>579</v>
      </c>
      <c r="D48" s="91" t="s">
        <v>580</v>
      </c>
      <c r="E48" s="90" t="s">
        <v>145</v>
      </c>
      <c r="F48" s="91" t="s">
        <v>59</v>
      </c>
      <c r="G48" s="92">
        <v>250</v>
      </c>
      <c r="I48" s="82"/>
    </row>
    <row r="49" spans="1:9" ht="12.75" customHeight="1" x14ac:dyDescent="0.2">
      <c r="A49" s="93"/>
      <c r="B49" s="94"/>
      <c r="C49" s="95"/>
      <c r="D49" s="88"/>
      <c r="E49" s="95"/>
      <c r="F49" s="96" t="s">
        <v>146</v>
      </c>
      <c r="G49" s="97">
        <f>SUM(G47:G48)</f>
        <v>479.9</v>
      </c>
      <c r="I49" s="104"/>
    </row>
    <row r="50" spans="1:9" ht="12.75" customHeight="1" x14ac:dyDescent="0.2">
      <c r="A50" s="98"/>
      <c r="B50" s="89"/>
      <c r="C50" s="90"/>
      <c r="D50" s="91"/>
      <c r="E50" s="90"/>
      <c r="F50" s="91"/>
      <c r="G50" s="92"/>
      <c r="I50" s="104"/>
    </row>
    <row r="51" spans="1:9" ht="12.75" customHeight="1" x14ac:dyDescent="0.2">
      <c r="A51" s="88" t="s">
        <v>581</v>
      </c>
      <c r="B51" s="89">
        <v>46266</v>
      </c>
      <c r="C51" s="90" t="s">
        <v>582</v>
      </c>
      <c r="D51" s="91" t="s">
        <v>583</v>
      </c>
      <c r="E51" s="90" t="s">
        <v>138</v>
      </c>
      <c r="F51" s="91" t="s">
        <v>15</v>
      </c>
      <c r="G51" s="92">
        <v>23.8</v>
      </c>
      <c r="I51" s="82"/>
    </row>
    <row r="52" spans="1:9" ht="12.75" customHeight="1" x14ac:dyDescent="0.2">
      <c r="A52" s="93"/>
      <c r="B52" s="94"/>
      <c r="C52" s="95"/>
      <c r="D52" s="88"/>
      <c r="E52" s="95"/>
      <c r="F52" s="96" t="s">
        <v>584</v>
      </c>
      <c r="G52" s="97">
        <f>SUM(G51)</f>
        <v>23.8</v>
      </c>
      <c r="I52" s="104"/>
    </row>
    <row r="53" spans="1:9" x14ac:dyDescent="0.2">
      <c r="A53" s="98"/>
      <c r="B53" s="89"/>
      <c r="C53" s="90"/>
      <c r="D53" s="91"/>
      <c r="E53" s="90"/>
      <c r="F53" s="91"/>
      <c r="G53" s="92"/>
      <c r="I53" s="104"/>
    </row>
    <row r="54" spans="1:9" x14ac:dyDescent="0.2">
      <c r="A54" s="88" t="s">
        <v>148</v>
      </c>
      <c r="B54" s="89">
        <v>46266</v>
      </c>
      <c r="C54" s="90" t="s">
        <v>585</v>
      </c>
      <c r="D54" s="91" t="s">
        <v>586</v>
      </c>
      <c r="E54" s="90" t="s">
        <v>1947</v>
      </c>
      <c r="F54" s="91" t="s">
        <v>21</v>
      </c>
      <c r="G54" s="92">
        <v>109212.1</v>
      </c>
      <c r="H54" s="41"/>
      <c r="I54" s="104"/>
    </row>
    <row r="55" spans="1:9" x14ac:dyDescent="0.2">
      <c r="A55" s="93"/>
      <c r="B55" s="89">
        <v>46271</v>
      </c>
      <c r="C55" s="90" t="s">
        <v>587</v>
      </c>
      <c r="D55" s="91" t="s">
        <v>588</v>
      </c>
      <c r="E55" s="90" t="s">
        <v>1948</v>
      </c>
      <c r="F55" s="91" t="s">
        <v>149</v>
      </c>
      <c r="G55" s="92">
        <v>178542.07999999999</v>
      </c>
      <c r="I55" s="104"/>
    </row>
    <row r="56" spans="1:9" x14ac:dyDescent="0.2">
      <c r="A56" s="93"/>
      <c r="B56" s="89">
        <v>46278</v>
      </c>
      <c r="C56" s="90" t="s">
        <v>589</v>
      </c>
      <c r="D56" s="91" t="s">
        <v>590</v>
      </c>
      <c r="E56" s="90" t="s">
        <v>1948</v>
      </c>
      <c r="F56" s="91" t="s">
        <v>149</v>
      </c>
      <c r="G56" s="92">
        <v>127455.34</v>
      </c>
      <c r="I56" s="104"/>
    </row>
    <row r="57" spans="1:9" x14ac:dyDescent="0.2">
      <c r="A57" s="93"/>
      <c r="B57" s="89">
        <v>46285</v>
      </c>
      <c r="C57" s="90" t="s">
        <v>591</v>
      </c>
      <c r="D57" s="91" t="s">
        <v>592</v>
      </c>
      <c r="E57" s="90" t="s">
        <v>1948</v>
      </c>
      <c r="F57" s="91" t="s">
        <v>149</v>
      </c>
      <c r="G57" s="92">
        <v>86182.77</v>
      </c>
      <c r="I57" s="104"/>
    </row>
    <row r="58" spans="1:9" x14ac:dyDescent="0.2">
      <c r="A58" s="93"/>
      <c r="B58" s="89">
        <v>46292</v>
      </c>
      <c r="C58" s="90" t="s">
        <v>593</v>
      </c>
      <c r="D58" s="91" t="s">
        <v>594</v>
      </c>
      <c r="E58" s="90" t="s">
        <v>1948</v>
      </c>
      <c r="F58" s="91" t="s">
        <v>149</v>
      </c>
      <c r="G58" s="92">
        <v>92306.01</v>
      </c>
      <c r="I58" s="82"/>
    </row>
    <row r="59" spans="1:9" x14ac:dyDescent="0.2">
      <c r="A59" s="93"/>
      <c r="B59" s="94"/>
      <c r="C59" s="95"/>
      <c r="D59" s="88"/>
      <c r="E59" s="95"/>
      <c r="F59" s="96" t="s">
        <v>150</v>
      </c>
      <c r="G59" s="97">
        <f>SUM(G54:G58)</f>
        <v>593698.30000000005</v>
      </c>
      <c r="I59" s="104"/>
    </row>
    <row r="60" spans="1:9" x14ac:dyDescent="0.2">
      <c r="A60" s="98"/>
      <c r="B60" s="89"/>
      <c r="C60" s="90"/>
      <c r="D60" s="91"/>
      <c r="E60" s="90"/>
      <c r="F60" s="91"/>
      <c r="G60" s="92"/>
      <c r="I60" s="104"/>
    </row>
    <row r="61" spans="1:9" x14ac:dyDescent="0.2">
      <c r="A61" s="88" t="s">
        <v>595</v>
      </c>
      <c r="B61" s="89">
        <v>46282</v>
      </c>
      <c r="C61" s="90" t="s">
        <v>596</v>
      </c>
      <c r="D61" s="91" t="s">
        <v>597</v>
      </c>
      <c r="E61" s="90" t="s">
        <v>412</v>
      </c>
      <c r="F61" s="91" t="s">
        <v>66</v>
      </c>
      <c r="G61" s="92">
        <v>1280</v>
      </c>
      <c r="I61" s="104"/>
    </row>
    <row r="62" spans="1:9" x14ac:dyDescent="0.2">
      <c r="A62" s="93"/>
      <c r="B62" s="89">
        <v>46293</v>
      </c>
      <c r="C62" s="90" t="s">
        <v>598</v>
      </c>
      <c r="D62" s="91" t="s">
        <v>599</v>
      </c>
      <c r="E62" s="90" t="s">
        <v>412</v>
      </c>
      <c r="F62" s="91" t="s">
        <v>66</v>
      </c>
      <c r="G62" s="92">
        <v>1065.28</v>
      </c>
      <c r="I62" s="82"/>
    </row>
    <row r="63" spans="1:9" x14ac:dyDescent="0.2">
      <c r="A63" s="93"/>
      <c r="B63" s="94"/>
      <c r="C63" s="95"/>
      <c r="D63" s="88"/>
      <c r="E63" s="95"/>
      <c r="F63" s="96" t="s">
        <v>600</v>
      </c>
      <c r="G63" s="97">
        <f>SUM(G61:G62)</f>
        <v>2345.2799999999997</v>
      </c>
      <c r="I63" s="104"/>
    </row>
    <row r="64" spans="1:9" x14ac:dyDescent="0.2">
      <c r="A64" s="98"/>
      <c r="B64" s="89"/>
      <c r="C64" s="90"/>
      <c r="D64" s="91"/>
      <c r="E64" s="90"/>
      <c r="F64" s="91"/>
      <c r="G64" s="92"/>
      <c r="I64" s="104"/>
    </row>
    <row r="65" spans="1:9" x14ac:dyDescent="0.2">
      <c r="A65" s="88" t="s">
        <v>115</v>
      </c>
      <c r="B65" s="89">
        <v>46279</v>
      </c>
      <c r="C65" s="90" t="s">
        <v>601</v>
      </c>
      <c r="D65" s="91" t="s">
        <v>602</v>
      </c>
      <c r="E65" s="90" t="s">
        <v>138</v>
      </c>
      <c r="F65" s="91" t="s">
        <v>15</v>
      </c>
      <c r="G65" s="92">
        <v>45</v>
      </c>
      <c r="I65" s="104"/>
    </row>
    <row r="66" spans="1:9" x14ac:dyDescent="0.2">
      <c r="A66" s="93"/>
      <c r="B66" s="89">
        <v>46281</v>
      </c>
      <c r="C66" s="90" t="s">
        <v>603</v>
      </c>
      <c r="D66" s="91" t="s">
        <v>604</v>
      </c>
      <c r="E66" s="90" t="s">
        <v>209</v>
      </c>
      <c r="F66" s="91" t="s">
        <v>16</v>
      </c>
      <c r="G66" s="92">
        <v>165</v>
      </c>
      <c r="I66" s="82"/>
    </row>
    <row r="67" spans="1:9" x14ac:dyDescent="0.2">
      <c r="A67" s="93"/>
      <c r="B67" s="94"/>
      <c r="C67" s="95"/>
      <c r="D67" s="88"/>
      <c r="E67" s="95"/>
      <c r="F67" s="96" t="s">
        <v>116</v>
      </c>
      <c r="G67" s="97">
        <f>SUM(G65:G66)</f>
        <v>210</v>
      </c>
      <c r="I67" s="104"/>
    </row>
    <row r="68" spans="1:9" x14ac:dyDescent="0.2">
      <c r="A68" s="98"/>
      <c r="B68" s="89"/>
      <c r="C68" s="90"/>
      <c r="D68" s="91"/>
      <c r="E68" s="90"/>
      <c r="F68" s="91"/>
      <c r="G68" s="92"/>
      <c r="I68" s="104"/>
    </row>
    <row r="69" spans="1:9" x14ac:dyDescent="0.2">
      <c r="A69" s="88" t="s">
        <v>605</v>
      </c>
      <c r="B69" s="89">
        <v>46277</v>
      </c>
      <c r="C69" s="90" t="s">
        <v>606</v>
      </c>
      <c r="D69" s="91" t="s">
        <v>607</v>
      </c>
      <c r="E69" s="90" t="s">
        <v>133</v>
      </c>
      <c r="F69" s="91" t="s">
        <v>22</v>
      </c>
      <c r="G69" s="92">
        <v>1080</v>
      </c>
      <c r="I69" s="82"/>
    </row>
    <row r="70" spans="1:9" x14ac:dyDescent="0.2">
      <c r="A70" s="93"/>
      <c r="B70" s="94"/>
      <c r="C70" s="95"/>
      <c r="D70" s="88"/>
      <c r="E70" s="95"/>
      <c r="F70" s="96" t="s">
        <v>608</v>
      </c>
      <c r="G70" s="97">
        <f>SUM(G69)</f>
        <v>1080</v>
      </c>
      <c r="I70" s="104"/>
    </row>
    <row r="71" spans="1:9" x14ac:dyDescent="0.2">
      <c r="A71" s="98"/>
      <c r="B71" s="89"/>
      <c r="C71" s="90"/>
      <c r="D71" s="91"/>
      <c r="E71" s="90"/>
      <c r="F71" s="91"/>
      <c r="G71" s="92"/>
      <c r="I71" s="104"/>
    </row>
    <row r="72" spans="1:9" x14ac:dyDescent="0.2">
      <c r="A72" s="88" t="s">
        <v>449</v>
      </c>
      <c r="B72" s="89">
        <v>46272</v>
      </c>
      <c r="C72" s="90" t="s">
        <v>609</v>
      </c>
      <c r="D72" s="91" t="s">
        <v>610</v>
      </c>
      <c r="E72" s="90" t="s">
        <v>209</v>
      </c>
      <c r="F72" s="91" t="s">
        <v>16</v>
      </c>
      <c r="G72" s="92">
        <v>98</v>
      </c>
      <c r="H72" s="41"/>
      <c r="I72" s="104"/>
    </row>
    <row r="73" spans="1:9" x14ac:dyDescent="0.2">
      <c r="A73" s="93"/>
      <c r="B73" s="89">
        <v>46286</v>
      </c>
      <c r="C73" s="90" t="s">
        <v>611</v>
      </c>
      <c r="D73" s="91" t="s">
        <v>612</v>
      </c>
      <c r="E73" s="90" t="s">
        <v>487</v>
      </c>
      <c r="F73" s="91" t="s">
        <v>46</v>
      </c>
      <c r="G73" s="92">
        <v>12.77</v>
      </c>
      <c r="H73" s="41"/>
      <c r="I73" s="82"/>
    </row>
    <row r="74" spans="1:9" x14ac:dyDescent="0.2">
      <c r="A74" s="93"/>
      <c r="B74" s="94"/>
      <c r="C74" s="95"/>
      <c r="D74" s="88"/>
      <c r="E74" s="95"/>
      <c r="F74" s="96" t="s">
        <v>450</v>
      </c>
      <c r="G74" s="97">
        <f>SUM(G72:G73)</f>
        <v>110.77</v>
      </c>
      <c r="I74" s="104"/>
    </row>
    <row r="75" spans="1:9" x14ac:dyDescent="0.2">
      <c r="A75" s="98"/>
      <c r="B75" s="89"/>
      <c r="C75" s="90"/>
      <c r="D75" s="91"/>
      <c r="E75" s="90"/>
      <c r="F75" s="91"/>
      <c r="G75" s="92"/>
      <c r="I75" s="104"/>
    </row>
    <row r="76" spans="1:9" x14ac:dyDescent="0.2">
      <c r="A76" s="88" t="s">
        <v>613</v>
      </c>
      <c r="B76" s="89">
        <v>46287</v>
      </c>
      <c r="C76" s="90" t="s">
        <v>614</v>
      </c>
      <c r="D76" s="91" t="s">
        <v>615</v>
      </c>
      <c r="E76" s="90" t="s">
        <v>616</v>
      </c>
      <c r="F76" s="91" t="s">
        <v>17</v>
      </c>
      <c r="G76" s="92">
        <v>1156</v>
      </c>
      <c r="I76" s="82"/>
    </row>
    <row r="77" spans="1:9" x14ac:dyDescent="0.2">
      <c r="A77" s="93"/>
      <c r="B77" s="94"/>
      <c r="C77" s="95"/>
      <c r="D77" s="88"/>
      <c r="E77" s="95"/>
      <c r="F77" s="96" t="s">
        <v>617</v>
      </c>
      <c r="G77" s="97">
        <f>SUM(G76)</f>
        <v>1156</v>
      </c>
      <c r="I77" s="104"/>
    </row>
    <row r="78" spans="1:9" x14ac:dyDescent="0.2">
      <c r="A78" s="98"/>
      <c r="B78" s="89"/>
      <c r="C78" s="90"/>
      <c r="D78" s="91"/>
      <c r="E78" s="90"/>
      <c r="F78" s="91"/>
      <c r="G78" s="92"/>
      <c r="I78" s="104"/>
    </row>
    <row r="79" spans="1:9" x14ac:dyDescent="0.2">
      <c r="A79" s="88" t="s">
        <v>151</v>
      </c>
      <c r="B79" s="89">
        <v>46266</v>
      </c>
      <c r="C79" s="90" t="s">
        <v>618</v>
      </c>
      <c r="D79" s="91" t="s">
        <v>152</v>
      </c>
      <c r="E79" s="90" t="s">
        <v>281</v>
      </c>
      <c r="F79" s="91" t="s">
        <v>25</v>
      </c>
      <c r="G79" s="92">
        <v>30370.1</v>
      </c>
      <c r="I79" s="104"/>
    </row>
    <row r="80" spans="1:9" x14ac:dyDescent="0.2">
      <c r="A80" s="93"/>
      <c r="B80" s="89">
        <v>46266</v>
      </c>
      <c r="C80" s="90" t="s">
        <v>619</v>
      </c>
      <c r="D80" s="91" t="s">
        <v>620</v>
      </c>
      <c r="E80" s="90" t="s">
        <v>281</v>
      </c>
      <c r="F80" s="91" t="s">
        <v>25</v>
      </c>
      <c r="G80" s="92">
        <v>143.55000000000001</v>
      </c>
      <c r="I80" s="104"/>
    </row>
    <row r="81" spans="1:9" x14ac:dyDescent="0.2">
      <c r="A81" s="93"/>
      <c r="B81" s="89">
        <v>46266</v>
      </c>
      <c r="C81" s="90" t="s">
        <v>621</v>
      </c>
      <c r="D81" s="91" t="s">
        <v>152</v>
      </c>
      <c r="E81" s="90" t="s">
        <v>281</v>
      </c>
      <c r="F81" s="91" t="s">
        <v>25</v>
      </c>
      <c r="G81" s="92">
        <v>77.62</v>
      </c>
      <c r="H81" s="41"/>
      <c r="I81" s="104"/>
    </row>
    <row r="82" spans="1:9" x14ac:dyDescent="0.2">
      <c r="A82" s="93"/>
      <c r="B82" s="89">
        <v>46266</v>
      </c>
      <c r="C82" s="90" t="s">
        <v>622</v>
      </c>
      <c r="D82" s="91" t="s">
        <v>152</v>
      </c>
      <c r="E82" s="90" t="s">
        <v>281</v>
      </c>
      <c r="F82" s="91" t="s">
        <v>25</v>
      </c>
      <c r="G82" s="92">
        <v>732</v>
      </c>
      <c r="H82" s="41"/>
      <c r="I82" s="104"/>
    </row>
    <row r="83" spans="1:9" ht="13.5" customHeight="1" x14ac:dyDescent="0.2">
      <c r="A83" s="93"/>
      <c r="B83" s="89">
        <v>46266</v>
      </c>
      <c r="C83" s="90" t="s">
        <v>623</v>
      </c>
      <c r="D83" s="91" t="s">
        <v>624</v>
      </c>
      <c r="E83" s="90" t="s">
        <v>406</v>
      </c>
      <c r="F83" s="91" t="s">
        <v>28</v>
      </c>
      <c r="G83" s="92">
        <v>2880</v>
      </c>
      <c r="I83" s="104"/>
    </row>
    <row r="84" spans="1:9" x14ac:dyDescent="0.2">
      <c r="A84" s="93"/>
      <c r="B84" s="89">
        <v>46266</v>
      </c>
      <c r="C84" s="90" t="s">
        <v>618</v>
      </c>
      <c r="D84" s="91" t="s">
        <v>152</v>
      </c>
      <c r="E84" s="90" t="s">
        <v>281</v>
      </c>
      <c r="F84" s="91" t="s">
        <v>27</v>
      </c>
      <c r="G84" s="92">
        <v>2814</v>
      </c>
      <c r="I84" s="104"/>
    </row>
    <row r="85" spans="1:9" x14ac:dyDescent="0.2">
      <c r="A85" s="93"/>
      <c r="B85" s="89">
        <v>46266</v>
      </c>
      <c r="C85" s="90" t="s">
        <v>618</v>
      </c>
      <c r="D85" s="91" t="s">
        <v>152</v>
      </c>
      <c r="E85" s="90" t="s">
        <v>280</v>
      </c>
      <c r="F85" s="91" t="s">
        <v>26</v>
      </c>
      <c r="G85" s="92">
        <v>6367.1</v>
      </c>
      <c r="H85" s="41"/>
      <c r="I85" s="104"/>
    </row>
    <row r="86" spans="1:9" x14ac:dyDescent="0.2">
      <c r="A86" s="93"/>
      <c r="B86" s="89">
        <v>46266</v>
      </c>
      <c r="C86" s="90" t="s">
        <v>625</v>
      </c>
      <c r="D86" s="91" t="s">
        <v>185</v>
      </c>
      <c r="E86" s="90" t="s">
        <v>281</v>
      </c>
      <c r="F86" s="91" t="s">
        <v>25</v>
      </c>
      <c r="G86" s="92">
        <v>109.9</v>
      </c>
      <c r="I86" s="104"/>
    </row>
    <row r="87" spans="1:9" x14ac:dyDescent="0.2">
      <c r="A87" s="93"/>
      <c r="B87" s="89">
        <v>46266</v>
      </c>
      <c r="C87" s="90" t="s">
        <v>626</v>
      </c>
      <c r="D87" s="91" t="s">
        <v>627</v>
      </c>
      <c r="E87" s="90" t="s">
        <v>280</v>
      </c>
      <c r="F87" s="91" t="s">
        <v>26</v>
      </c>
      <c r="G87" s="92">
        <v>4118</v>
      </c>
      <c r="H87" s="41"/>
      <c r="I87" s="104"/>
    </row>
    <row r="88" spans="1:9" x14ac:dyDescent="0.2">
      <c r="A88" s="93"/>
      <c r="B88" s="89">
        <v>46275</v>
      </c>
      <c r="C88" s="90" t="s">
        <v>628</v>
      </c>
      <c r="D88" s="91" t="s">
        <v>152</v>
      </c>
      <c r="E88" s="90" t="s">
        <v>281</v>
      </c>
      <c r="F88" s="91" t="s">
        <v>25</v>
      </c>
      <c r="G88" s="92">
        <v>817.82</v>
      </c>
      <c r="H88" s="41"/>
      <c r="I88" s="104"/>
    </row>
    <row r="89" spans="1:9" x14ac:dyDescent="0.2">
      <c r="A89" s="93"/>
      <c r="B89" s="89">
        <v>46282</v>
      </c>
      <c r="C89" s="90" t="s">
        <v>629</v>
      </c>
      <c r="D89" s="91" t="s">
        <v>630</v>
      </c>
      <c r="E89" s="90" t="s">
        <v>281</v>
      </c>
      <c r="F89" s="91" t="s">
        <v>25</v>
      </c>
      <c r="G89" s="92">
        <v>34780.44</v>
      </c>
      <c r="H89" s="41"/>
      <c r="I89" s="104"/>
    </row>
    <row r="90" spans="1:9" x14ac:dyDescent="0.2">
      <c r="A90" s="93"/>
      <c r="B90" s="89">
        <v>46282</v>
      </c>
      <c r="C90" s="90" t="s">
        <v>629</v>
      </c>
      <c r="D90" s="91" t="s">
        <v>630</v>
      </c>
      <c r="E90" s="90" t="s">
        <v>280</v>
      </c>
      <c r="F90" s="91" t="s">
        <v>26</v>
      </c>
      <c r="G90" s="92">
        <v>13843.64</v>
      </c>
      <c r="I90" s="104"/>
    </row>
    <row r="91" spans="1:9" x14ac:dyDescent="0.2">
      <c r="A91" s="93"/>
      <c r="B91" s="89">
        <v>46282</v>
      </c>
      <c r="C91" s="90" t="s">
        <v>629</v>
      </c>
      <c r="D91" s="91" t="s">
        <v>630</v>
      </c>
      <c r="E91" s="90" t="s">
        <v>411</v>
      </c>
      <c r="F91" s="91" t="s">
        <v>27</v>
      </c>
      <c r="G91" s="92">
        <v>2814</v>
      </c>
      <c r="I91" s="104"/>
    </row>
    <row r="92" spans="1:9" x14ac:dyDescent="0.2">
      <c r="A92" s="93"/>
      <c r="B92" s="89">
        <v>46283</v>
      </c>
      <c r="C92" s="90" t="s">
        <v>631</v>
      </c>
      <c r="D92" s="91" t="s">
        <v>630</v>
      </c>
      <c r="E92" s="90" t="s">
        <v>280</v>
      </c>
      <c r="F92" s="91" t="s">
        <v>26</v>
      </c>
      <c r="G92" s="92">
        <v>347.88</v>
      </c>
      <c r="I92" s="104"/>
    </row>
    <row r="93" spans="1:9" x14ac:dyDescent="0.2">
      <c r="A93" s="93"/>
      <c r="B93" s="89">
        <v>46283</v>
      </c>
      <c r="C93" s="90" t="s">
        <v>631</v>
      </c>
      <c r="D93" s="91" t="s">
        <v>630</v>
      </c>
      <c r="E93" s="90" t="s">
        <v>281</v>
      </c>
      <c r="F93" s="91" t="s">
        <v>25</v>
      </c>
      <c r="G93" s="92">
        <v>4449.6000000000004</v>
      </c>
      <c r="I93" s="104"/>
    </row>
    <row r="94" spans="1:9" x14ac:dyDescent="0.2">
      <c r="A94" s="93"/>
      <c r="B94" s="89">
        <v>46289</v>
      </c>
      <c r="C94" s="90" t="s">
        <v>632</v>
      </c>
      <c r="D94" s="91" t="s">
        <v>633</v>
      </c>
      <c r="E94" s="90" t="s">
        <v>280</v>
      </c>
      <c r="F94" s="91" t="s">
        <v>26</v>
      </c>
      <c r="G94" s="92">
        <v>-1568.07</v>
      </c>
      <c r="I94" s="104"/>
    </row>
    <row r="95" spans="1:9" x14ac:dyDescent="0.2">
      <c r="A95" s="93"/>
      <c r="B95" s="89">
        <v>46289</v>
      </c>
      <c r="C95" s="90" t="s">
        <v>634</v>
      </c>
      <c r="D95" s="91" t="s">
        <v>635</v>
      </c>
      <c r="E95" s="90" t="s">
        <v>280</v>
      </c>
      <c r="F95" s="91" t="s">
        <v>26</v>
      </c>
      <c r="G95" s="92">
        <v>13016.8</v>
      </c>
      <c r="I95" s="82"/>
    </row>
    <row r="96" spans="1:9" x14ac:dyDescent="0.2">
      <c r="A96" s="93"/>
      <c r="B96" s="94"/>
      <c r="C96" s="95"/>
      <c r="D96" s="88"/>
      <c r="E96" s="95"/>
      <c r="F96" s="96" t="s">
        <v>153</v>
      </c>
      <c r="G96" s="97">
        <f>SUM(G79:G95)</f>
        <v>116114.38</v>
      </c>
      <c r="H96" s="41"/>
      <c r="I96" s="104"/>
    </row>
    <row r="97" spans="1:9" x14ac:dyDescent="0.2">
      <c r="A97" s="98"/>
      <c r="B97" s="89"/>
      <c r="C97" s="90"/>
      <c r="D97" s="91"/>
      <c r="E97" s="90"/>
      <c r="F97" s="91"/>
      <c r="G97" s="92"/>
      <c r="I97" s="104"/>
    </row>
    <row r="98" spans="1:9" x14ac:dyDescent="0.2">
      <c r="A98" s="88" t="s">
        <v>451</v>
      </c>
      <c r="B98" s="89">
        <v>46294</v>
      </c>
      <c r="C98" s="90" t="s">
        <v>636</v>
      </c>
      <c r="D98" s="91" t="s">
        <v>637</v>
      </c>
      <c r="E98" s="90" t="s">
        <v>417</v>
      </c>
      <c r="F98" s="91" t="s">
        <v>31</v>
      </c>
      <c r="G98" s="92">
        <v>3825</v>
      </c>
      <c r="I98" s="104"/>
    </row>
    <row r="99" spans="1:9" x14ac:dyDescent="0.2">
      <c r="A99" s="93"/>
      <c r="B99" s="89">
        <v>46294</v>
      </c>
      <c r="C99" s="90" t="s">
        <v>638</v>
      </c>
      <c r="D99" s="91" t="s">
        <v>639</v>
      </c>
      <c r="E99" s="90" t="s">
        <v>1968</v>
      </c>
      <c r="F99" s="91" t="s">
        <v>47</v>
      </c>
      <c r="G99" s="92">
        <v>4800</v>
      </c>
      <c r="I99" s="82"/>
    </row>
    <row r="100" spans="1:9" x14ac:dyDescent="0.2">
      <c r="A100" s="93"/>
      <c r="B100" s="94"/>
      <c r="C100" s="95"/>
      <c r="D100" s="88"/>
      <c r="E100" s="95"/>
      <c r="F100" s="96" t="s">
        <v>452</v>
      </c>
      <c r="G100" s="97">
        <f>SUM(G98:G99)</f>
        <v>8625</v>
      </c>
      <c r="I100" s="104"/>
    </row>
    <row r="101" spans="1:9" x14ac:dyDescent="0.2">
      <c r="A101" s="98"/>
      <c r="B101" s="89"/>
      <c r="C101" s="90"/>
      <c r="D101" s="91"/>
      <c r="E101" s="90"/>
      <c r="F101" s="91"/>
      <c r="G101" s="92"/>
      <c r="I101" s="104"/>
    </row>
    <row r="102" spans="1:9" x14ac:dyDescent="0.2">
      <c r="A102" s="88" t="s">
        <v>640</v>
      </c>
      <c r="B102" s="89">
        <v>46279</v>
      </c>
      <c r="C102" s="90" t="s">
        <v>641</v>
      </c>
      <c r="D102" s="91" t="s">
        <v>642</v>
      </c>
      <c r="E102" s="90" t="s">
        <v>1944</v>
      </c>
      <c r="F102" s="91" t="s">
        <v>38</v>
      </c>
      <c r="G102" s="92">
        <v>950</v>
      </c>
      <c r="I102" s="82"/>
    </row>
    <row r="103" spans="1:9" x14ac:dyDescent="0.2">
      <c r="A103" s="93"/>
      <c r="B103" s="94"/>
      <c r="C103" s="95"/>
      <c r="D103" s="88"/>
      <c r="E103" s="95"/>
      <c r="F103" s="96" t="s">
        <v>643</v>
      </c>
      <c r="G103" s="97">
        <f>SUM(G102)</f>
        <v>950</v>
      </c>
      <c r="I103" s="104"/>
    </row>
    <row r="104" spans="1:9" x14ac:dyDescent="0.2">
      <c r="A104" s="98"/>
      <c r="B104" s="89"/>
      <c r="C104" s="90"/>
      <c r="D104" s="91"/>
      <c r="E104" s="90"/>
      <c r="F104" s="91"/>
      <c r="G104" s="92"/>
      <c r="I104" s="104"/>
    </row>
    <row r="105" spans="1:9" x14ac:dyDescent="0.2">
      <c r="A105" s="88" t="s">
        <v>453</v>
      </c>
      <c r="B105" s="89">
        <v>46283</v>
      </c>
      <c r="C105" s="90" t="s">
        <v>644</v>
      </c>
      <c r="D105" s="91" t="s">
        <v>645</v>
      </c>
      <c r="E105" s="90" t="s">
        <v>154</v>
      </c>
      <c r="F105" s="91" t="s">
        <v>46</v>
      </c>
      <c r="G105" s="92">
        <v>15.96</v>
      </c>
      <c r="I105" s="82"/>
    </row>
    <row r="106" spans="1:9" x14ac:dyDescent="0.2">
      <c r="A106" s="93"/>
      <c r="B106" s="94"/>
      <c r="C106" s="95"/>
      <c r="D106" s="88"/>
      <c r="E106" s="95"/>
      <c r="F106" s="96" t="s">
        <v>455</v>
      </c>
      <c r="G106" s="97">
        <f>SUM(G105)</f>
        <v>15.96</v>
      </c>
      <c r="I106" s="104"/>
    </row>
    <row r="107" spans="1:9" x14ac:dyDescent="0.2">
      <c r="A107" s="98"/>
      <c r="B107" s="89"/>
      <c r="C107" s="90"/>
      <c r="D107" s="91"/>
      <c r="E107" s="90"/>
      <c r="F107" s="91"/>
      <c r="G107" s="92"/>
      <c r="I107" s="104"/>
    </row>
    <row r="108" spans="1:9" x14ac:dyDescent="0.2">
      <c r="A108" s="88" t="s">
        <v>646</v>
      </c>
      <c r="B108" s="89">
        <v>46279</v>
      </c>
      <c r="C108" s="90" t="s">
        <v>647</v>
      </c>
      <c r="D108" s="91" t="s">
        <v>193</v>
      </c>
      <c r="E108" s="90" t="s">
        <v>648</v>
      </c>
      <c r="F108" s="91" t="s">
        <v>75</v>
      </c>
      <c r="G108" s="92">
        <v>41</v>
      </c>
      <c r="I108" s="104"/>
    </row>
    <row r="109" spans="1:9" x14ac:dyDescent="0.2">
      <c r="A109" s="93"/>
      <c r="B109" s="89">
        <v>46279</v>
      </c>
      <c r="C109" s="90" t="s">
        <v>647</v>
      </c>
      <c r="D109" s="91" t="s">
        <v>193</v>
      </c>
      <c r="E109" s="90" t="s">
        <v>649</v>
      </c>
      <c r="F109" s="91" t="s">
        <v>52</v>
      </c>
      <c r="G109" s="92">
        <v>93.95</v>
      </c>
      <c r="I109" s="82"/>
    </row>
    <row r="110" spans="1:9" x14ac:dyDescent="0.2">
      <c r="A110" s="93"/>
      <c r="B110" s="94"/>
      <c r="C110" s="95"/>
      <c r="D110" s="88"/>
      <c r="E110" s="95"/>
      <c r="F110" s="96" t="s">
        <v>650</v>
      </c>
      <c r="G110" s="97">
        <f>SUM(G108:G109)</f>
        <v>134.94999999999999</v>
      </c>
      <c r="I110" s="104"/>
    </row>
    <row r="111" spans="1:9" x14ac:dyDescent="0.2">
      <c r="A111" s="98"/>
      <c r="B111" s="89"/>
      <c r="C111" s="90"/>
      <c r="D111" s="91"/>
      <c r="E111" s="90"/>
      <c r="F111" s="91"/>
      <c r="G111" s="92"/>
      <c r="I111" s="104"/>
    </row>
    <row r="112" spans="1:9" x14ac:dyDescent="0.2">
      <c r="A112" s="88" t="s">
        <v>651</v>
      </c>
      <c r="B112" s="89">
        <v>46269</v>
      </c>
      <c r="C112" s="90" t="s">
        <v>652</v>
      </c>
      <c r="D112" s="91" t="s">
        <v>653</v>
      </c>
      <c r="E112" s="90" t="s">
        <v>192</v>
      </c>
      <c r="F112" s="91" t="s">
        <v>24</v>
      </c>
      <c r="G112" s="92">
        <v>100</v>
      </c>
      <c r="I112" s="82"/>
    </row>
    <row r="113" spans="1:9" x14ac:dyDescent="0.2">
      <c r="A113" s="93"/>
      <c r="B113" s="94"/>
      <c r="C113" s="95"/>
      <c r="D113" s="88"/>
      <c r="E113" s="95"/>
      <c r="F113" s="96" t="s">
        <v>654</v>
      </c>
      <c r="G113" s="97">
        <f>SUM(G112)</f>
        <v>100</v>
      </c>
      <c r="I113" s="104"/>
    </row>
    <row r="114" spans="1:9" x14ac:dyDescent="0.2">
      <c r="A114" s="98"/>
      <c r="B114" s="89"/>
      <c r="C114" s="90"/>
      <c r="D114" s="91"/>
      <c r="E114" s="90"/>
      <c r="F114" s="91"/>
      <c r="G114" s="92"/>
      <c r="I114" s="104"/>
    </row>
    <row r="115" spans="1:9" x14ac:dyDescent="0.2">
      <c r="A115" s="88" t="s">
        <v>655</v>
      </c>
      <c r="B115" s="89">
        <v>46286</v>
      </c>
      <c r="C115" s="90" t="s">
        <v>656</v>
      </c>
      <c r="D115" s="91" t="s">
        <v>562</v>
      </c>
      <c r="E115" s="90" t="s">
        <v>209</v>
      </c>
      <c r="F115" s="91" t="s">
        <v>16</v>
      </c>
      <c r="G115" s="92">
        <v>165</v>
      </c>
      <c r="I115" s="82"/>
    </row>
    <row r="116" spans="1:9" x14ac:dyDescent="0.2">
      <c r="A116" s="93"/>
      <c r="B116" s="94"/>
      <c r="C116" s="95"/>
      <c r="D116" s="88"/>
      <c r="E116" s="95"/>
      <c r="F116" s="96" t="s">
        <v>657</v>
      </c>
      <c r="G116" s="97">
        <f>SUM(G115)</f>
        <v>165</v>
      </c>
      <c r="I116" s="104"/>
    </row>
    <row r="117" spans="1:9" x14ac:dyDescent="0.2">
      <c r="A117" s="98"/>
      <c r="B117" s="89"/>
      <c r="C117" s="90"/>
      <c r="D117" s="91"/>
      <c r="E117" s="90"/>
      <c r="F117" s="91"/>
      <c r="G117" s="92"/>
      <c r="I117" s="104"/>
    </row>
    <row r="118" spans="1:9" x14ac:dyDescent="0.2">
      <c r="A118" s="88" t="s">
        <v>156</v>
      </c>
      <c r="B118" s="89">
        <v>46276</v>
      </c>
      <c r="C118" s="90" t="s">
        <v>658</v>
      </c>
      <c r="D118" s="91" t="s">
        <v>659</v>
      </c>
      <c r="E118" s="90" t="s">
        <v>158</v>
      </c>
      <c r="F118" s="91" t="s">
        <v>30</v>
      </c>
      <c r="G118" s="92">
        <v>51</v>
      </c>
      <c r="I118" s="104"/>
    </row>
    <row r="119" spans="1:9" x14ac:dyDescent="0.2">
      <c r="A119" s="93"/>
      <c r="B119" s="89">
        <v>46276</v>
      </c>
      <c r="C119" s="90" t="s">
        <v>660</v>
      </c>
      <c r="D119" s="91" t="s">
        <v>157</v>
      </c>
      <c r="E119" s="90" t="s">
        <v>158</v>
      </c>
      <c r="F119" s="91" t="s">
        <v>30</v>
      </c>
      <c r="G119" s="92">
        <v>4608</v>
      </c>
      <c r="I119" s="82"/>
    </row>
    <row r="120" spans="1:9" x14ac:dyDescent="0.2">
      <c r="A120" s="93"/>
      <c r="B120" s="94"/>
      <c r="C120" s="95"/>
      <c r="D120" s="88"/>
      <c r="E120" s="95"/>
      <c r="F120" s="96" t="s">
        <v>159</v>
      </c>
      <c r="G120" s="97">
        <f>SUM(G118:G119)</f>
        <v>4659</v>
      </c>
      <c r="I120" s="104"/>
    </row>
    <row r="121" spans="1:9" x14ac:dyDescent="0.2">
      <c r="A121" s="98"/>
      <c r="B121" s="89"/>
      <c r="C121" s="90"/>
      <c r="D121" s="91"/>
      <c r="E121" s="90"/>
      <c r="F121" s="91"/>
      <c r="G121" s="92"/>
      <c r="I121" s="104"/>
    </row>
    <row r="122" spans="1:9" x14ac:dyDescent="0.2">
      <c r="A122" s="88" t="s">
        <v>160</v>
      </c>
      <c r="B122" s="89">
        <v>46281</v>
      </c>
      <c r="C122" s="90" t="s">
        <v>661</v>
      </c>
      <c r="D122" s="91" t="s">
        <v>662</v>
      </c>
      <c r="E122" s="90" t="s">
        <v>161</v>
      </c>
      <c r="F122" s="91" t="s">
        <v>19</v>
      </c>
      <c r="G122" s="92">
        <v>19373.43</v>
      </c>
      <c r="H122" s="41"/>
      <c r="I122" s="82"/>
    </row>
    <row r="123" spans="1:9" x14ac:dyDescent="0.2">
      <c r="A123" s="93"/>
      <c r="B123" s="94"/>
      <c r="C123" s="95"/>
      <c r="D123" s="88"/>
      <c r="E123" s="95"/>
      <c r="F123" s="96" t="s">
        <v>162</v>
      </c>
      <c r="G123" s="97">
        <f>SUM(G122)</f>
        <v>19373.43</v>
      </c>
      <c r="I123" s="104"/>
    </row>
    <row r="124" spans="1:9" x14ac:dyDescent="0.2">
      <c r="A124" s="98"/>
      <c r="B124" s="89"/>
      <c r="C124" s="90"/>
      <c r="D124" s="91"/>
      <c r="E124" s="90"/>
      <c r="F124" s="91"/>
      <c r="G124" s="92"/>
      <c r="I124" s="104"/>
    </row>
    <row r="125" spans="1:9" x14ac:dyDescent="0.2">
      <c r="A125" s="88" t="s">
        <v>163</v>
      </c>
      <c r="B125" s="89">
        <v>46266</v>
      </c>
      <c r="C125" s="90" t="s">
        <v>663</v>
      </c>
      <c r="D125" s="91" t="s">
        <v>664</v>
      </c>
      <c r="E125" s="90" t="s">
        <v>1949</v>
      </c>
      <c r="F125" s="91" t="s">
        <v>665</v>
      </c>
      <c r="G125" s="92">
        <v>7287.06</v>
      </c>
      <c r="I125" s="104"/>
    </row>
    <row r="126" spans="1:9" x14ac:dyDescent="0.2">
      <c r="A126" s="93"/>
      <c r="B126" s="89">
        <v>46288</v>
      </c>
      <c r="C126" s="90" t="s">
        <v>666</v>
      </c>
      <c r="D126" s="91" t="s">
        <v>667</v>
      </c>
      <c r="E126" s="90" t="s">
        <v>1949</v>
      </c>
      <c r="F126" s="91" t="s">
        <v>665</v>
      </c>
      <c r="G126" s="92">
        <v>9347.49</v>
      </c>
      <c r="I126" s="82"/>
    </row>
    <row r="127" spans="1:9" x14ac:dyDescent="0.2">
      <c r="A127" s="93"/>
      <c r="B127" s="94"/>
      <c r="C127" s="95"/>
      <c r="D127" s="88"/>
      <c r="E127" s="95"/>
      <c r="F127" s="96" t="s">
        <v>164</v>
      </c>
      <c r="G127" s="97">
        <f>SUM(G125:G126)</f>
        <v>16634.55</v>
      </c>
      <c r="I127" s="104"/>
    </row>
    <row r="128" spans="1:9" x14ac:dyDescent="0.2">
      <c r="A128" s="98"/>
      <c r="B128" s="89"/>
      <c r="C128" s="90"/>
      <c r="D128" s="91"/>
      <c r="E128" s="90"/>
      <c r="F128" s="91"/>
      <c r="G128" s="92"/>
      <c r="I128" s="104"/>
    </row>
    <row r="129" spans="1:9" x14ac:dyDescent="0.2">
      <c r="A129" s="88" t="s">
        <v>165</v>
      </c>
      <c r="B129" s="89">
        <v>46267</v>
      </c>
      <c r="C129" s="90" t="s">
        <v>668</v>
      </c>
      <c r="D129" s="91" t="s">
        <v>669</v>
      </c>
      <c r="E129" s="90" t="s">
        <v>166</v>
      </c>
      <c r="F129" s="91" t="s">
        <v>32</v>
      </c>
      <c r="G129" s="92">
        <v>42.94</v>
      </c>
      <c r="I129" s="104"/>
    </row>
    <row r="130" spans="1:9" x14ac:dyDescent="0.2">
      <c r="A130" s="93"/>
      <c r="B130" s="89">
        <v>46267</v>
      </c>
      <c r="C130" s="90" t="s">
        <v>670</v>
      </c>
      <c r="D130" s="91" t="s">
        <v>671</v>
      </c>
      <c r="E130" s="90" t="s">
        <v>166</v>
      </c>
      <c r="F130" s="91" t="s">
        <v>32</v>
      </c>
      <c r="G130" s="92">
        <v>40.880000000000003</v>
      </c>
      <c r="I130" s="104"/>
    </row>
    <row r="131" spans="1:9" x14ac:dyDescent="0.2">
      <c r="A131" s="93"/>
      <c r="B131" s="89">
        <v>46267</v>
      </c>
      <c r="C131" s="90" t="s">
        <v>672</v>
      </c>
      <c r="D131" s="91" t="s">
        <v>673</v>
      </c>
      <c r="E131" s="90" t="s">
        <v>166</v>
      </c>
      <c r="F131" s="91" t="s">
        <v>32</v>
      </c>
      <c r="G131" s="92">
        <v>51.11</v>
      </c>
      <c r="I131" s="104"/>
    </row>
    <row r="132" spans="1:9" x14ac:dyDescent="0.2">
      <c r="A132" s="93"/>
      <c r="B132" s="89">
        <v>46273</v>
      </c>
      <c r="C132" s="90" t="s">
        <v>674</v>
      </c>
      <c r="D132" s="91" t="s">
        <v>675</v>
      </c>
      <c r="E132" s="90" t="s">
        <v>166</v>
      </c>
      <c r="F132" s="91" t="s">
        <v>32</v>
      </c>
      <c r="G132" s="92">
        <v>335.57</v>
      </c>
      <c r="I132" s="104"/>
    </row>
    <row r="133" spans="1:9" x14ac:dyDescent="0.2">
      <c r="A133" s="93"/>
      <c r="B133" s="89">
        <v>46279</v>
      </c>
      <c r="C133" s="90" t="s">
        <v>676</v>
      </c>
      <c r="D133" s="91" t="s">
        <v>677</v>
      </c>
      <c r="E133" s="90" t="s">
        <v>166</v>
      </c>
      <c r="F133" s="91" t="s">
        <v>32</v>
      </c>
      <c r="G133" s="92">
        <v>54.28</v>
      </c>
      <c r="I133" s="104"/>
    </row>
    <row r="134" spans="1:9" x14ac:dyDescent="0.2">
      <c r="A134" s="93"/>
      <c r="B134" s="89">
        <v>46280</v>
      </c>
      <c r="C134" s="90" t="s">
        <v>678</v>
      </c>
      <c r="D134" s="91" t="s">
        <v>679</v>
      </c>
      <c r="E134" s="90" t="s">
        <v>167</v>
      </c>
      <c r="F134" s="91" t="s">
        <v>32</v>
      </c>
      <c r="G134" s="92">
        <v>48.1</v>
      </c>
      <c r="I134" s="104"/>
    </row>
    <row r="135" spans="1:9" x14ac:dyDescent="0.2">
      <c r="A135" s="93"/>
      <c r="B135" s="89">
        <v>46281</v>
      </c>
      <c r="C135" s="90" t="s">
        <v>680</v>
      </c>
      <c r="D135" s="91" t="s">
        <v>681</v>
      </c>
      <c r="E135" s="90" t="s">
        <v>166</v>
      </c>
      <c r="F135" s="91" t="s">
        <v>32</v>
      </c>
      <c r="G135" s="92">
        <v>80.03</v>
      </c>
      <c r="I135" s="104"/>
    </row>
    <row r="136" spans="1:9" x14ac:dyDescent="0.2">
      <c r="A136" s="93"/>
      <c r="B136" s="89">
        <v>46290</v>
      </c>
      <c r="C136" s="90" t="s">
        <v>682</v>
      </c>
      <c r="D136" s="91" t="s">
        <v>683</v>
      </c>
      <c r="E136" s="90" t="s">
        <v>166</v>
      </c>
      <c r="F136" s="91" t="s">
        <v>32</v>
      </c>
      <c r="G136" s="92">
        <v>27.91</v>
      </c>
      <c r="I136" s="104"/>
    </row>
    <row r="137" spans="1:9" x14ac:dyDescent="0.2">
      <c r="A137" s="93"/>
      <c r="B137" s="89">
        <v>46290</v>
      </c>
      <c r="C137" s="90" t="s">
        <v>684</v>
      </c>
      <c r="D137" s="91" t="s">
        <v>685</v>
      </c>
      <c r="E137" s="90" t="s">
        <v>166</v>
      </c>
      <c r="F137" s="91" t="s">
        <v>32</v>
      </c>
      <c r="G137" s="92">
        <v>50.15</v>
      </c>
      <c r="I137" s="104"/>
    </row>
    <row r="138" spans="1:9" x14ac:dyDescent="0.2">
      <c r="A138" s="93"/>
      <c r="B138" s="89">
        <v>46290</v>
      </c>
      <c r="C138" s="90" t="s">
        <v>686</v>
      </c>
      <c r="D138" s="91" t="s">
        <v>687</v>
      </c>
      <c r="E138" s="90" t="s">
        <v>166</v>
      </c>
      <c r="F138" s="91" t="s">
        <v>32</v>
      </c>
      <c r="G138" s="92">
        <v>29.73</v>
      </c>
      <c r="I138" s="82"/>
    </row>
    <row r="139" spans="1:9" x14ac:dyDescent="0.2">
      <c r="A139" s="93"/>
      <c r="B139" s="94"/>
      <c r="C139" s="95"/>
      <c r="D139" s="88"/>
      <c r="E139" s="95"/>
      <c r="F139" s="96" t="s">
        <v>168</v>
      </c>
      <c r="G139" s="97">
        <f>SUM(G129:G138)</f>
        <v>760.69999999999993</v>
      </c>
      <c r="H139" s="41"/>
      <c r="I139" s="104"/>
    </row>
    <row r="140" spans="1:9" x14ac:dyDescent="0.2">
      <c r="A140" s="98"/>
      <c r="B140" s="89"/>
      <c r="C140" s="90"/>
      <c r="D140" s="91"/>
      <c r="E140" s="90"/>
      <c r="F140" s="91"/>
      <c r="G140" s="92"/>
      <c r="I140" s="104"/>
    </row>
    <row r="141" spans="1:9" x14ac:dyDescent="0.2">
      <c r="A141" s="88" t="s">
        <v>688</v>
      </c>
      <c r="B141" s="89">
        <v>46279</v>
      </c>
      <c r="C141" s="90" t="s">
        <v>689</v>
      </c>
      <c r="D141" s="91" t="s">
        <v>193</v>
      </c>
      <c r="E141" s="90" t="s">
        <v>194</v>
      </c>
      <c r="F141" s="91" t="s">
        <v>52</v>
      </c>
      <c r="G141" s="92">
        <v>126</v>
      </c>
      <c r="I141" s="82"/>
    </row>
    <row r="142" spans="1:9" x14ac:dyDescent="0.2">
      <c r="A142" s="93"/>
      <c r="B142" s="94"/>
      <c r="C142" s="95"/>
      <c r="D142" s="88"/>
      <c r="E142" s="95"/>
      <c r="F142" s="96" t="s">
        <v>690</v>
      </c>
      <c r="G142" s="97">
        <f>SUM(G141)</f>
        <v>126</v>
      </c>
      <c r="I142" s="104"/>
    </row>
    <row r="143" spans="1:9" x14ac:dyDescent="0.2">
      <c r="A143" s="98"/>
      <c r="B143" s="89"/>
      <c r="C143" s="90"/>
      <c r="D143" s="91"/>
      <c r="E143" s="90"/>
      <c r="F143" s="91"/>
      <c r="G143" s="92"/>
      <c r="I143" s="104"/>
    </row>
    <row r="144" spans="1:9" x14ac:dyDescent="0.2">
      <c r="A144" s="88" t="s">
        <v>169</v>
      </c>
      <c r="B144" s="89">
        <v>46276</v>
      </c>
      <c r="C144" s="90" t="s">
        <v>691</v>
      </c>
      <c r="D144" s="91" t="s">
        <v>692</v>
      </c>
      <c r="E144" s="90" t="s">
        <v>170</v>
      </c>
      <c r="F144" s="91" t="s">
        <v>12</v>
      </c>
      <c r="G144" s="92">
        <v>195</v>
      </c>
      <c r="I144" s="104"/>
    </row>
    <row r="145" spans="1:9" x14ac:dyDescent="0.2">
      <c r="A145" s="93"/>
      <c r="B145" s="89">
        <v>46276</v>
      </c>
      <c r="C145" s="90" t="s">
        <v>693</v>
      </c>
      <c r="D145" s="91" t="s">
        <v>694</v>
      </c>
      <c r="E145" s="90" t="s">
        <v>170</v>
      </c>
      <c r="F145" s="91" t="s">
        <v>12</v>
      </c>
      <c r="G145" s="92">
        <v>155</v>
      </c>
      <c r="I145" s="104"/>
    </row>
    <row r="146" spans="1:9" x14ac:dyDescent="0.2">
      <c r="A146" s="93"/>
      <c r="B146" s="89">
        <v>46276</v>
      </c>
      <c r="C146" s="90" t="s">
        <v>695</v>
      </c>
      <c r="D146" s="91" t="s">
        <v>696</v>
      </c>
      <c r="E146" s="90" t="s">
        <v>170</v>
      </c>
      <c r="F146" s="91" t="s">
        <v>12</v>
      </c>
      <c r="G146" s="92">
        <v>175</v>
      </c>
      <c r="I146" s="104"/>
    </row>
    <row r="147" spans="1:9" x14ac:dyDescent="0.2">
      <c r="A147" s="93"/>
      <c r="B147" s="89">
        <v>46276</v>
      </c>
      <c r="C147" s="90" t="s">
        <v>697</v>
      </c>
      <c r="D147" s="91" t="s">
        <v>698</v>
      </c>
      <c r="E147" s="90" t="s">
        <v>170</v>
      </c>
      <c r="F147" s="91" t="s">
        <v>12</v>
      </c>
      <c r="G147" s="92">
        <v>155</v>
      </c>
      <c r="I147" s="104"/>
    </row>
    <row r="148" spans="1:9" x14ac:dyDescent="0.2">
      <c r="A148" s="93"/>
      <c r="B148" s="89">
        <v>46276</v>
      </c>
      <c r="C148" s="90" t="s">
        <v>699</v>
      </c>
      <c r="D148" s="91" t="s">
        <v>700</v>
      </c>
      <c r="E148" s="90" t="s">
        <v>170</v>
      </c>
      <c r="F148" s="91" t="s">
        <v>12</v>
      </c>
      <c r="G148" s="92">
        <v>155</v>
      </c>
      <c r="I148" s="104"/>
    </row>
    <row r="149" spans="1:9" x14ac:dyDescent="0.2">
      <c r="A149" s="93"/>
      <c r="B149" s="89">
        <v>46282</v>
      </c>
      <c r="C149" s="90" t="s">
        <v>701</v>
      </c>
      <c r="D149" s="91" t="s">
        <v>702</v>
      </c>
      <c r="E149" s="90" t="s">
        <v>170</v>
      </c>
      <c r="F149" s="91" t="s">
        <v>12</v>
      </c>
      <c r="G149" s="92">
        <v>155</v>
      </c>
      <c r="I149" s="104"/>
    </row>
    <row r="150" spans="1:9" x14ac:dyDescent="0.2">
      <c r="A150" s="93"/>
      <c r="B150" s="89">
        <v>46282</v>
      </c>
      <c r="C150" s="90" t="s">
        <v>703</v>
      </c>
      <c r="D150" s="91" t="s">
        <v>456</v>
      </c>
      <c r="E150" s="90" t="s">
        <v>170</v>
      </c>
      <c r="F150" s="91" t="s">
        <v>12</v>
      </c>
      <c r="G150" s="92">
        <v>200</v>
      </c>
      <c r="I150" s="104"/>
    </row>
    <row r="151" spans="1:9" x14ac:dyDescent="0.2">
      <c r="A151" s="93"/>
      <c r="B151" s="89">
        <v>46282</v>
      </c>
      <c r="C151" s="90" t="s">
        <v>704</v>
      </c>
      <c r="D151" s="91" t="s">
        <v>705</v>
      </c>
      <c r="E151" s="90" t="s">
        <v>170</v>
      </c>
      <c r="F151" s="91" t="s">
        <v>12</v>
      </c>
      <c r="G151" s="92">
        <v>145</v>
      </c>
      <c r="I151" s="104"/>
    </row>
    <row r="152" spans="1:9" x14ac:dyDescent="0.2">
      <c r="A152" s="93"/>
      <c r="B152" s="89">
        <v>46283</v>
      </c>
      <c r="C152" s="90" t="s">
        <v>706</v>
      </c>
      <c r="D152" s="91" t="s">
        <v>707</v>
      </c>
      <c r="E152" s="90" t="s">
        <v>170</v>
      </c>
      <c r="F152" s="91" t="s">
        <v>12</v>
      </c>
      <c r="G152" s="92">
        <v>155</v>
      </c>
      <c r="I152" s="104"/>
    </row>
    <row r="153" spans="1:9" x14ac:dyDescent="0.2">
      <c r="A153" s="93"/>
      <c r="B153" s="89">
        <v>46283</v>
      </c>
      <c r="C153" s="90" t="s">
        <v>708</v>
      </c>
      <c r="D153" s="91" t="s">
        <v>709</v>
      </c>
      <c r="E153" s="90" t="s">
        <v>170</v>
      </c>
      <c r="F153" s="91" t="s">
        <v>12</v>
      </c>
      <c r="G153" s="92">
        <v>155</v>
      </c>
      <c r="I153" s="104"/>
    </row>
    <row r="154" spans="1:9" x14ac:dyDescent="0.2">
      <c r="A154" s="93"/>
      <c r="B154" s="89">
        <v>46283</v>
      </c>
      <c r="C154" s="90" t="s">
        <v>710</v>
      </c>
      <c r="D154" s="91" t="s">
        <v>711</v>
      </c>
      <c r="E154" s="90" t="s">
        <v>170</v>
      </c>
      <c r="F154" s="91" t="s">
        <v>12</v>
      </c>
      <c r="G154" s="92">
        <v>155</v>
      </c>
      <c r="I154" s="104"/>
    </row>
    <row r="155" spans="1:9" x14ac:dyDescent="0.2">
      <c r="A155" s="93"/>
      <c r="B155" s="89">
        <v>46287</v>
      </c>
      <c r="C155" s="90" t="s">
        <v>712</v>
      </c>
      <c r="D155" s="91" t="s">
        <v>713</v>
      </c>
      <c r="E155" s="90" t="s">
        <v>170</v>
      </c>
      <c r="F155" s="91" t="s">
        <v>12</v>
      </c>
      <c r="G155" s="92">
        <v>185</v>
      </c>
      <c r="I155" s="82"/>
    </row>
    <row r="156" spans="1:9" x14ac:dyDescent="0.2">
      <c r="A156" s="93"/>
      <c r="B156" s="94"/>
      <c r="C156" s="95"/>
      <c r="D156" s="88"/>
      <c r="E156" s="95"/>
      <c r="F156" s="96" t="s">
        <v>171</v>
      </c>
      <c r="G156" s="97">
        <f>SUM(G144:G155)</f>
        <v>1985</v>
      </c>
      <c r="I156" s="104"/>
    </row>
    <row r="157" spans="1:9" x14ac:dyDescent="0.2">
      <c r="A157" s="98"/>
      <c r="B157" s="89"/>
      <c r="C157" s="90"/>
      <c r="D157" s="91"/>
      <c r="E157" s="90"/>
      <c r="F157" s="91"/>
      <c r="G157" s="92"/>
      <c r="I157" s="104"/>
    </row>
    <row r="158" spans="1:9" x14ac:dyDescent="0.2">
      <c r="A158" s="88" t="s">
        <v>517</v>
      </c>
      <c r="B158" s="89">
        <v>46281</v>
      </c>
      <c r="C158" s="90" t="s">
        <v>714</v>
      </c>
      <c r="D158" s="91" t="s">
        <v>715</v>
      </c>
      <c r="E158" s="90" t="s">
        <v>138</v>
      </c>
      <c r="F158" s="91" t="s">
        <v>15</v>
      </c>
      <c r="G158" s="92">
        <v>97.41</v>
      </c>
      <c r="I158" s="104"/>
    </row>
    <row r="159" spans="1:9" x14ac:dyDescent="0.2">
      <c r="A159" s="93"/>
      <c r="B159" s="89">
        <v>46287</v>
      </c>
      <c r="C159" s="90" t="s">
        <v>716</v>
      </c>
      <c r="D159" s="91" t="s">
        <v>715</v>
      </c>
      <c r="E159" s="90" t="s">
        <v>138</v>
      </c>
      <c r="F159" s="91" t="s">
        <v>15</v>
      </c>
      <c r="G159" s="92">
        <v>195</v>
      </c>
      <c r="I159" s="82"/>
    </row>
    <row r="160" spans="1:9" x14ac:dyDescent="0.2">
      <c r="A160" s="93"/>
      <c r="B160" s="94"/>
      <c r="C160" s="95"/>
      <c r="D160" s="88"/>
      <c r="E160" s="95"/>
      <c r="F160" s="96" t="s">
        <v>518</v>
      </c>
      <c r="G160" s="97">
        <f>SUM(G158:G159)</f>
        <v>292.40999999999997</v>
      </c>
      <c r="I160" s="104"/>
    </row>
    <row r="161" spans="1:9" x14ac:dyDescent="0.2">
      <c r="A161" s="98"/>
      <c r="B161" s="89"/>
      <c r="C161" s="90"/>
      <c r="D161" s="91"/>
      <c r="E161" s="90"/>
      <c r="F161" s="91"/>
      <c r="G161" s="92"/>
      <c r="I161" s="104"/>
    </row>
    <row r="162" spans="1:9" x14ac:dyDescent="0.2">
      <c r="A162" s="88" t="s">
        <v>717</v>
      </c>
      <c r="B162" s="89">
        <v>46288</v>
      </c>
      <c r="C162" s="90" t="s">
        <v>718</v>
      </c>
      <c r="D162" s="91" t="s">
        <v>719</v>
      </c>
      <c r="E162" s="90" t="s">
        <v>143</v>
      </c>
      <c r="F162" s="91" t="s">
        <v>23</v>
      </c>
      <c r="G162" s="92">
        <v>100</v>
      </c>
      <c r="I162" s="82"/>
    </row>
    <row r="163" spans="1:9" x14ac:dyDescent="0.2">
      <c r="A163" s="93"/>
      <c r="B163" s="94"/>
      <c r="C163" s="95"/>
      <c r="D163" s="88"/>
      <c r="E163" s="95"/>
      <c r="F163" s="96" t="s">
        <v>720</v>
      </c>
      <c r="G163" s="97">
        <f>SUM(G162)</f>
        <v>100</v>
      </c>
      <c r="I163" s="104"/>
    </row>
    <row r="164" spans="1:9" x14ac:dyDescent="0.2">
      <c r="A164" s="98"/>
      <c r="B164" s="89"/>
      <c r="C164" s="90"/>
      <c r="D164" s="91"/>
      <c r="E164" s="90"/>
      <c r="F164" s="91"/>
      <c r="G164" s="92"/>
      <c r="I164" s="104"/>
    </row>
    <row r="165" spans="1:9" x14ac:dyDescent="0.2">
      <c r="A165" s="88" t="s">
        <v>721</v>
      </c>
      <c r="B165" s="89">
        <v>46293</v>
      </c>
      <c r="C165" s="90" t="s">
        <v>722</v>
      </c>
      <c r="D165" s="91" t="s">
        <v>723</v>
      </c>
      <c r="E165" s="90" t="s">
        <v>980</v>
      </c>
      <c r="F165" s="91" t="s">
        <v>49</v>
      </c>
      <c r="G165" s="92">
        <v>4687.33</v>
      </c>
      <c r="I165" s="82"/>
    </row>
    <row r="166" spans="1:9" x14ac:dyDescent="0.2">
      <c r="A166" s="93"/>
      <c r="B166" s="94"/>
      <c r="C166" s="95"/>
      <c r="D166" s="88"/>
      <c r="E166" s="95"/>
      <c r="F166" s="96" t="s">
        <v>724</v>
      </c>
      <c r="G166" s="97">
        <f>SUM(G165)</f>
        <v>4687.33</v>
      </c>
      <c r="I166" s="104"/>
    </row>
    <row r="167" spans="1:9" x14ac:dyDescent="0.2">
      <c r="A167" s="98"/>
      <c r="B167" s="89"/>
      <c r="C167" s="90"/>
      <c r="D167" s="91"/>
      <c r="E167" s="90"/>
      <c r="F167" s="91"/>
      <c r="G167" s="92"/>
      <c r="I167" s="104"/>
    </row>
    <row r="168" spans="1:9" x14ac:dyDescent="0.2">
      <c r="A168" s="88" t="s">
        <v>172</v>
      </c>
      <c r="B168" s="89">
        <v>46268</v>
      </c>
      <c r="C168" s="90" t="s">
        <v>725</v>
      </c>
      <c r="D168" s="91" t="s">
        <v>726</v>
      </c>
      <c r="E168" s="90" t="s">
        <v>166</v>
      </c>
      <c r="F168" s="91" t="s">
        <v>32</v>
      </c>
      <c r="G168" s="92">
        <v>1</v>
      </c>
      <c r="I168" s="104"/>
    </row>
    <row r="169" spans="1:9" x14ac:dyDescent="0.2">
      <c r="A169" s="93"/>
      <c r="B169" s="89">
        <v>46280</v>
      </c>
      <c r="C169" s="90" t="s">
        <v>727</v>
      </c>
      <c r="D169" s="91" t="s">
        <v>728</v>
      </c>
      <c r="E169" s="90" t="s">
        <v>166</v>
      </c>
      <c r="F169" s="91" t="s">
        <v>32</v>
      </c>
      <c r="G169" s="92">
        <v>2.8</v>
      </c>
      <c r="I169" s="104"/>
    </row>
    <row r="170" spans="1:9" x14ac:dyDescent="0.2">
      <c r="A170" s="93"/>
      <c r="B170" s="89">
        <v>46280</v>
      </c>
      <c r="C170" s="90" t="s">
        <v>729</v>
      </c>
      <c r="D170" s="91" t="s">
        <v>730</v>
      </c>
      <c r="E170" s="90" t="s">
        <v>166</v>
      </c>
      <c r="F170" s="91" t="s">
        <v>32</v>
      </c>
      <c r="G170" s="92">
        <v>2069.9899999999998</v>
      </c>
      <c r="I170" s="104"/>
    </row>
    <row r="171" spans="1:9" x14ac:dyDescent="0.2">
      <c r="A171" s="93"/>
      <c r="B171" s="89">
        <v>46290</v>
      </c>
      <c r="C171" s="90" t="s">
        <v>731</v>
      </c>
      <c r="D171" s="91" t="s">
        <v>732</v>
      </c>
      <c r="E171" s="90" t="s">
        <v>166</v>
      </c>
      <c r="F171" s="91" t="s">
        <v>32</v>
      </c>
      <c r="G171" s="92">
        <v>68.41</v>
      </c>
      <c r="I171" s="104"/>
    </row>
    <row r="172" spans="1:9" x14ac:dyDescent="0.2">
      <c r="A172" s="93"/>
      <c r="B172" s="89">
        <v>46290</v>
      </c>
      <c r="C172" s="90" t="s">
        <v>733</v>
      </c>
      <c r="D172" s="91" t="s">
        <v>734</v>
      </c>
      <c r="E172" s="90" t="s">
        <v>166</v>
      </c>
      <c r="F172" s="91" t="s">
        <v>32</v>
      </c>
      <c r="G172" s="92">
        <v>309.38</v>
      </c>
      <c r="I172" s="104"/>
    </row>
    <row r="173" spans="1:9" x14ac:dyDescent="0.2">
      <c r="A173" s="93"/>
      <c r="B173" s="89">
        <v>46290</v>
      </c>
      <c r="C173" s="90" t="s">
        <v>735</v>
      </c>
      <c r="D173" s="91" t="s">
        <v>736</v>
      </c>
      <c r="E173" s="90" t="s">
        <v>166</v>
      </c>
      <c r="F173" s="91" t="s">
        <v>32</v>
      </c>
      <c r="G173" s="92">
        <v>2.8</v>
      </c>
      <c r="I173" s="104"/>
    </row>
    <row r="174" spans="1:9" x14ac:dyDescent="0.2">
      <c r="A174" s="93"/>
      <c r="B174" s="89">
        <v>46290</v>
      </c>
      <c r="C174" s="90" t="s">
        <v>737</v>
      </c>
      <c r="D174" s="91" t="s">
        <v>738</v>
      </c>
      <c r="E174" s="90" t="s">
        <v>166</v>
      </c>
      <c r="F174" s="91" t="s">
        <v>32</v>
      </c>
      <c r="G174" s="92">
        <v>129.58000000000001</v>
      </c>
      <c r="I174" s="82"/>
    </row>
    <row r="175" spans="1:9" x14ac:dyDescent="0.2">
      <c r="A175" s="93"/>
      <c r="B175" s="94"/>
      <c r="C175" s="95"/>
      <c r="D175" s="88"/>
      <c r="E175" s="95"/>
      <c r="F175" s="96" t="s">
        <v>173</v>
      </c>
      <c r="G175" s="97">
        <f>SUM(G168:G174)</f>
        <v>2583.96</v>
      </c>
      <c r="I175" s="104"/>
    </row>
    <row r="176" spans="1:9" x14ac:dyDescent="0.2">
      <c r="A176" s="98"/>
      <c r="B176" s="89"/>
      <c r="C176" s="90"/>
      <c r="D176" s="91"/>
      <c r="E176" s="90"/>
      <c r="F176" s="91"/>
      <c r="G176" s="92"/>
      <c r="I176" s="104"/>
    </row>
    <row r="177" spans="1:9" x14ac:dyDescent="0.2">
      <c r="A177" s="88" t="s">
        <v>739</v>
      </c>
      <c r="B177" s="89">
        <v>46268</v>
      </c>
      <c r="C177" s="90" t="s">
        <v>740</v>
      </c>
      <c r="D177" s="91" t="s">
        <v>741</v>
      </c>
      <c r="E177" s="90" t="s">
        <v>742</v>
      </c>
      <c r="F177" s="91" t="s">
        <v>22</v>
      </c>
      <c r="G177" s="92">
        <v>8321.01</v>
      </c>
      <c r="I177" s="82"/>
    </row>
    <row r="178" spans="1:9" x14ac:dyDescent="0.2">
      <c r="A178" s="93"/>
      <c r="B178" s="94"/>
      <c r="C178" s="95"/>
      <c r="D178" s="88"/>
      <c r="E178" s="95"/>
      <c r="F178" s="96" t="s">
        <v>743</v>
      </c>
      <c r="G178" s="97">
        <f>SUM(G177)</f>
        <v>8321.01</v>
      </c>
      <c r="I178" s="104"/>
    </row>
    <row r="179" spans="1:9" x14ac:dyDescent="0.2">
      <c r="A179" s="98"/>
      <c r="B179" s="89"/>
      <c r="C179" s="90"/>
      <c r="D179" s="91"/>
      <c r="E179" s="90"/>
      <c r="F179" s="91"/>
      <c r="G179" s="92"/>
      <c r="I179" s="104"/>
    </row>
    <row r="180" spans="1:9" x14ac:dyDescent="0.2">
      <c r="A180" s="88" t="s">
        <v>174</v>
      </c>
      <c r="B180" s="89">
        <v>46266</v>
      </c>
      <c r="C180" s="90" t="s">
        <v>744</v>
      </c>
      <c r="D180" s="91" t="s">
        <v>745</v>
      </c>
      <c r="E180" s="90" t="s">
        <v>1950</v>
      </c>
      <c r="F180" s="91" t="s">
        <v>114</v>
      </c>
      <c r="G180" s="92">
        <v>5000</v>
      </c>
      <c r="I180" s="82"/>
    </row>
    <row r="181" spans="1:9" x14ac:dyDescent="0.2">
      <c r="A181" s="93"/>
      <c r="B181" s="94"/>
      <c r="C181" s="95"/>
      <c r="D181" s="88"/>
      <c r="E181" s="95"/>
      <c r="F181" s="96" t="s">
        <v>175</v>
      </c>
      <c r="G181" s="97">
        <f>SUM(G180)</f>
        <v>5000</v>
      </c>
      <c r="I181" s="104"/>
    </row>
    <row r="182" spans="1:9" x14ac:dyDescent="0.2">
      <c r="A182" s="98"/>
      <c r="B182" s="89"/>
      <c r="C182" s="90"/>
      <c r="D182" s="91"/>
      <c r="E182" s="90"/>
      <c r="F182" s="91"/>
      <c r="G182" s="92"/>
      <c r="I182" s="104"/>
    </row>
    <row r="183" spans="1:9" x14ac:dyDescent="0.2">
      <c r="A183" s="88" t="s">
        <v>746</v>
      </c>
      <c r="B183" s="89">
        <v>46281</v>
      </c>
      <c r="C183" s="90" t="s">
        <v>747</v>
      </c>
      <c r="D183" s="91" t="s">
        <v>748</v>
      </c>
      <c r="E183" s="90" t="s">
        <v>166</v>
      </c>
      <c r="F183" s="91" t="s">
        <v>32</v>
      </c>
      <c r="G183" s="92">
        <v>166.08</v>
      </c>
      <c r="I183" s="82"/>
    </row>
    <row r="184" spans="1:9" x14ac:dyDescent="0.2">
      <c r="A184" s="93"/>
      <c r="B184" s="94"/>
      <c r="C184" s="95"/>
      <c r="D184" s="88"/>
      <c r="E184" s="95"/>
      <c r="F184" s="96" t="s">
        <v>749</v>
      </c>
      <c r="G184" s="97">
        <f>SUM(G183)</f>
        <v>166.08</v>
      </c>
      <c r="I184" s="104"/>
    </row>
    <row r="185" spans="1:9" x14ac:dyDescent="0.2">
      <c r="A185" s="98"/>
      <c r="B185" s="89"/>
      <c r="C185" s="90"/>
      <c r="D185" s="91"/>
      <c r="E185" s="90"/>
      <c r="F185" s="91"/>
      <c r="G185" s="92"/>
      <c r="I185" s="104"/>
    </row>
    <row r="186" spans="1:9" x14ac:dyDescent="0.2">
      <c r="A186" s="88" t="s">
        <v>750</v>
      </c>
      <c r="B186" s="89">
        <v>46280</v>
      </c>
      <c r="C186" s="90" t="s">
        <v>751</v>
      </c>
      <c r="D186" s="91" t="s">
        <v>752</v>
      </c>
      <c r="E186" s="90" t="s">
        <v>161</v>
      </c>
      <c r="F186" s="91" t="s">
        <v>19</v>
      </c>
      <c r="G186" s="92">
        <v>1.59</v>
      </c>
      <c r="I186" s="82"/>
    </row>
    <row r="187" spans="1:9" x14ac:dyDescent="0.2">
      <c r="A187" s="93"/>
      <c r="B187" s="94"/>
      <c r="C187" s="95"/>
      <c r="D187" s="88"/>
      <c r="E187" s="95"/>
      <c r="F187" s="96" t="s">
        <v>753</v>
      </c>
      <c r="G187" s="97">
        <f>SUM(G186)</f>
        <v>1.59</v>
      </c>
      <c r="I187" s="104"/>
    </row>
    <row r="188" spans="1:9" x14ac:dyDescent="0.2">
      <c r="A188" s="98"/>
      <c r="B188" s="89"/>
      <c r="C188" s="90"/>
      <c r="D188" s="91"/>
      <c r="E188" s="90"/>
      <c r="F188" s="91"/>
      <c r="G188" s="92"/>
      <c r="I188" s="104"/>
    </row>
    <row r="189" spans="1:9" x14ac:dyDescent="0.2">
      <c r="A189" s="88" t="s">
        <v>176</v>
      </c>
      <c r="B189" s="89">
        <v>46266</v>
      </c>
      <c r="C189" s="90" t="s">
        <v>754</v>
      </c>
      <c r="D189" s="91" t="s">
        <v>177</v>
      </c>
      <c r="E189" s="90" t="s">
        <v>178</v>
      </c>
      <c r="F189" s="91" t="s">
        <v>33</v>
      </c>
      <c r="G189" s="92">
        <v>490.67</v>
      </c>
      <c r="I189" s="104"/>
    </row>
    <row r="190" spans="1:9" x14ac:dyDescent="0.2">
      <c r="A190" s="93"/>
      <c r="B190" s="89">
        <v>46266</v>
      </c>
      <c r="C190" s="90" t="s">
        <v>755</v>
      </c>
      <c r="D190" s="91" t="s">
        <v>457</v>
      </c>
      <c r="E190" s="90" t="s">
        <v>178</v>
      </c>
      <c r="F190" s="91" t="s">
        <v>33</v>
      </c>
      <c r="G190" s="92">
        <v>6.9</v>
      </c>
      <c r="I190" s="104"/>
    </row>
    <row r="191" spans="1:9" x14ac:dyDescent="0.2">
      <c r="A191" s="93"/>
      <c r="B191" s="89">
        <v>46266</v>
      </c>
      <c r="C191" s="90" t="s">
        <v>756</v>
      </c>
      <c r="D191" s="91" t="s">
        <v>457</v>
      </c>
      <c r="E191" s="90" t="s">
        <v>178</v>
      </c>
      <c r="F191" s="91" t="s">
        <v>33</v>
      </c>
      <c r="G191" s="92">
        <v>10.35</v>
      </c>
      <c r="I191" s="104"/>
    </row>
    <row r="192" spans="1:9" x14ac:dyDescent="0.2">
      <c r="A192" s="93"/>
      <c r="B192" s="89">
        <v>46266</v>
      </c>
      <c r="C192" s="90" t="s">
        <v>757</v>
      </c>
      <c r="D192" s="91" t="s">
        <v>457</v>
      </c>
      <c r="E192" s="90" t="s">
        <v>178</v>
      </c>
      <c r="F192" s="91" t="s">
        <v>33</v>
      </c>
      <c r="G192" s="92">
        <v>6.9</v>
      </c>
      <c r="I192" s="104"/>
    </row>
    <row r="193" spans="1:9" x14ac:dyDescent="0.2">
      <c r="A193" s="93"/>
      <c r="B193" s="89">
        <v>46266</v>
      </c>
      <c r="C193" s="90" t="s">
        <v>758</v>
      </c>
      <c r="D193" s="91" t="s">
        <v>457</v>
      </c>
      <c r="E193" s="90" t="s">
        <v>178</v>
      </c>
      <c r="F193" s="91" t="s">
        <v>33</v>
      </c>
      <c r="G193" s="92">
        <v>51.42</v>
      </c>
      <c r="I193" s="104"/>
    </row>
    <row r="194" spans="1:9" x14ac:dyDescent="0.2">
      <c r="A194" s="93"/>
      <c r="B194" s="89">
        <v>46266</v>
      </c>
      <c r="C194" s="90" t="s">
        <v>759</v>
      </c>
      <c r="D194" s="91" t="s">
        <v>457</v>
      </c>
      <c r="E194" s="90" t="s">
        <v>178</v>
      </c>
      <c r="F194" s="91" t="s">
        <v>33</v>
      </c>
      <c r="G194" s="92">
        <v>6.9</v>
      </c>
      <c r="I194" s="104"/>
    </row>
    <row r="195" spans="1:9" x14ac:dyDescent="0.2">
      <c r="A195" s="93"/>
      <c r="B195" s="89">
        <v>46266</v>
      </c>
      <c r="C195" s="90" t="s">
        <v>760</v>
      </c>
      <c r="D195" s="91" t="s">
        <v>457</v>
      </c>
      <c r="E195" s="90" t="s">
        <v>178</v>
      </c>
      <c r="F195" s="91" t="s">
        <v>33</v>
      </c>
      <c r="G195" s="92">
        <v>6.9</v>
      </c>
      <c r="I195" s="104"/>
    </row>
    <row r="196" spans="1:9" x14ac:dyDescent="0.2">
      <c r="A196" s="93"/>
      <c r="B196" s="89">
        <v>46266</v>
      </c>
      <c r="C196" s="90" t="s">
        <v>761</v>
      </c>
      <c r="D196" s="91" t="s">
        <v>457</v>
      </c>
      <c r="E196" s="90" t="s">
        <v>178</v>
      </c>
      <c r="F196" s="91" t="s">
        <v>33</v>
      </c>
      <c r="G196" s="92">
        <v>3.45</v>
      </c>
      <c r="I196" s="104"/>
    </row>
    <row r="197" spans="1:9" x14ac:dyDescent="0.2">
      <c r="A197" s="93"/>
      <c r="B197" s="89">
        <v>46266</v>
      </c>
      <c r="C197" s="90" t="s">
        <v>762</v>
      </c>
      <c r="D197" s="91" t="s">
        <v>457</v>
      </c>
      <c r="E197" s="90" t="s">
        <v>178</v>
      </c>
      <c r="F197" s="91" t="s">
        <v>33</v>
      </c>
      <c r="G197" s="92">
        <v>6.9</v>
      </c>
      <c r="I197" s="104"/>
    </row>
    <row r="198" spans="1:9" x14ac:dyDescent="0.2">
      <c r="A198" s="93"/>
      <c r="B198" s="89">
        <v>46266</v>
      </c>
      <c r="C198" s="90" t="s">
        <v>763</v>
      </c>
      <c r="D198" s="91" t="s">
        <v>457</v>
      </c>
      <c r="E198" s="90" t="s">
        <v>178</v>
      </c>
      <c r="F198" s="91" t="s">
        <v>33</v>
      </c>
      <c r="G198" s="92">
        <v>6.9</v>
      </c>
      <c r="I198" s="104"/>
    </row>
    <row r="199" spans="1:9" x14ac:dyDescent="0.2">
      <c r="A199" s="93"/>
      <c r="B199" s="89">
        <v>46266</v>
      </c>
      <c r="C199" s="90" t="s">
        <v>764</v>
      </c>
      <c r="D199" s="91" t="s">
        <v>457</v>
      </c>
      <c r="E199" s="90" t="s">
        <v>178</v>
      </c>
      <c r="F199" s="91" t="s">
        <v>33</v>
      </c>
      <c r="G199" s="92">
        <v>37.5</v>
      </c>
      <c r="I199" s="104"/>
    </row>
    <row r="200" spans="1:9" x14ac:dyDescent="0.2">
      <c r="A200" s="93"/>
      <c r="B200" s="89">
        <v>46266</v>
      </c>
      <c r="C200" s="90" t="s">
        <v>765</v>
      </c>
      <c r="D200" s="91" t="s">
        <v>177</v>
      </c>
      <c r="E200" s="90" t="s">
        <v>178</v>
      </c>
      <c r="F200" s="91" t="s">
        <v>33</v>
      </c>
      <c r="G200" s="92">
        <v>182.89</v>
      </c>
      <c r="I200" s="104"/>
    </row>
    <row r="201" spans="1:9" x14ac:dyDescent="0.2">
      <c r="A201" s="93"/>
      <c r="B201" s="89">
        <v>46266</v>
      </c>
      <c r="C201" s="90" t="s">
        <v>766</v>
      </c>
      <c r="D201" s="91" t="s">
        <v>177</v>
      </c>
      <c r="E201" s="90" t="s">
        <v>178</v>
      </c>
      <c r="F201" s="91" t="s">
        <v>33</v>
      </c>
      <c r="G201" s="92">
        <v>38.15</v>
      </c>
      <c r="I201" s="104"/>
    </row>
    <row r="202" spans="1:9" x14ac:dyDescent="0.2">
      <c r="A202" s="93"/>
      <c r="B202" s="89">
        <v>46266</v>
      </c>
      <c r="C202" s="90" t="s">
        <v>767</v>
      </c>
      <c r="D202" s="91" t="s">
        <v>457</v>
      </c>
      <c r="E202" s="90" t="s">
        <v>178</v>
      </c>
      <c r="F202" s="91" t="s">
        <v>33</v>
      </c>
      <c r="G202" s="92">
        <v>6.9</v>
      </c>
      <c r="I202" s="104"/>
    </row>
    <row r="203" spans="1:9" x14ac:dyDescent="0.2">
      <c r="A203" s="93"/>
      <c r="B203" s="89">
        <v>46266</v>
      </c>
      <c r="C203" s="90" t="s">
        <v>768</v>
      </c>
      <c r="D203" s="91" t="s">
        <v>457</v>
      </c>
      <c r="E203" s="90" t="s">
        <v>178</v>
      </c>
      <c r="F203" s="91" t="s">
        <v>33</v>
      </c>
      <c r="G203" s="92">
        <v>72.2</v>
      </c>
      <c r="I203" s="104"/>
    </row>
    <row r="204" spans="1:9" x14ac:dyDescent="0.2">
      <c r="A204" s="93"/>
      <c r="B204" s="89">
        <v>46266</v>
      </c>
      <c r="C204" s="90" t="s">
        <v>769</v>
      </c>
      <c r="D204" s="91" t="s">
        <v>457</v>
      </c>
      <c r="E204" s="90" t="s">
        <v>178</v>
      </c>
      <c r="F204" s="91" t="s">
        <v>33</v>
      </c>
      <c r="G204" s="92">
        <v>13.8</v>
      </c>
      <c r="I204" s="104"/>
    </row>
    <row r="205" spans="1:9" x14ac:dyDescent="0.2">
      <c r="A205" s="93"/>
      <c r="B205" s="89">
        <v>46266</v>
      </c>
      <c r="C205" s="90" t="s">
        <v>770</v>
      </c>
      <c r="D205" s="91" t="s">
        <v>457</v>
      </c>
      <c r="E205" s="90" t="s">
        <v>178</v>
      </c>
      <c r="F205" s="91" t="s">
        <v>33</v>
      </c>
      <c r="G205" s="92">
        <v>10.35</v>
      </c>
      <c r="I205" s="104"/>
    </row>
    <row r="206" spans="1:9" x14ac:dyDescent="0.2">
      <c r="A206" s="93"/>
      <c r="B206" s="89">
        <v>46268</v>
      </c>
      <c r="C206" s="90" t="s">
        <v>771</v>
      </c>
      <c r="D206" s="91" t="s">
        <v>177</v>
      </c>
      <c r="E206" s="90" t="s">
        <v>178</v>
      </c>
      <c r="F206" s="91" t="s">
        <v>33</v>
      </c>
      <c r="G206" s="92">
        <v>320.89999999999998</v>
      </c>
      <c r="I206" s="104"/>
    </row>
    <row r="207" spans="1:9" x14ac:dyDescent="0.2">
      <c r="A207" s="93"/>
      <c r="B207" s="89">
        <v>46268</v>
      </c>
      <c r="C207" s="90" t="s">
        <v>772</v>
      </c>
      <c r="D207" s="91" t="s">
        <v>177</v>
      </c>
      <c r="E207" s="90" t="s">
        <v>178</v>
      </c>
      <c r="F207" s="91" t="s">
        <v>33</v>
      </c>
      <c r="G207" s="92">
        <v>152</v>
      </c>
      <c r="I207" s="104"/>
    </row>
    <row r="208" spans="1:9" x14ac:dyDescent="0.2">
      <c r="A208" s="93"/>
      <c r="B208" s="89">
        <v>46268</v>
      </c>
      <c r="C208" s="90" t="s">
        <v>773</v>
      </c>
      <c r="D208" s="91" t="s">
        <v>177</v>
      </c>
      <c r="E208" s="90" t="s">
        <v>178</v>
      </c>
      <c r="F208" s="91" t="s">
        <v>33</v>
      </c>
      <c r="G208" s="92">
        <v>193.89</v>
      </c>
      <c r="I208" s="104"/>
    </row>
    <row r="209" spans="1:9" x14ac:dyDescent="0.2">
      <c r="A209" s="93"/>
      <c r="B209" s="89">
        <v>46268</v>
      </c>
      <c r="C209" s="90" t="s">
        <v>774</v>
      </c>
      <c r="D209" s="91" t="s">
        <v>177</v>
      </c>
      <c r="E209" s="90" t="s">
        <v>178</v>
      </c>
      <c r="F209" s="91" t="s">
        <v>33</v>
      </c>
      <c r="G209" s="92">
        <v>153.87</v>
      </c>
      <c r="I209" s="104"/>
    </row>
    <row r="210" spans="1:9" x14ac:dyDescent="0.2">
      <c r="A210" s="93"/>
      <c r="B210" s="89">
        <v>46268</v>
      </c>
      <c r="C210" s="90" t="s">
        <v>775</v>
      </c>
      <c r="D210" s="91" t="s">
        <v>177</v>
      </c>
      <c r="E210" s="90" t="s">
        <v>178</v>
      </c>
      <c r="F210" s="91" t="s">
        <v>33</v>
      </c>
      <c r="G210" s="92">
        <v>72.98</v>
      </c>
      <c r="I210" s="104"/>
    </row>
    <row r="211" spans="1:9" x14ac:dyDescent="0.2">
      <c r="A211" s="93"/>
      <c r="B211" s="89">
        <v>46268</v>
      </c>
      <c r="C211" s="90" t="s">
        <v>776</v>
      </c>
      <c r="D211" s="91" t="s">
        <v>177</v>
      </c>
      <c r="E211" s="90" t="s">
        <v>178</v>
      </c>
      <c r="F211" s="91" t="s">
        <v>33</v>
      </c>
      <c r="G211" s="92">
        <v>204.88</v>
      </c>
      <c r="I211" s="104"/>
    </row>
    <row r="212" spans="1:9" x14ac:dyDescent="0.2">
      <c r="A212" s="93"/>
      <c r="B212" s="89">
        <v>46269</v>
      </c>
      <c r="C212" s="90" t="s">
        <v>777</v>
      </c>
      <c r="D212" s="91" t="s">
        <v>177</v>
      </c>
      <c r="E212" s="90" t="s">
        <v>178</v>
      </c>
      <c r="F212" s="91" t="s">
        <v>33</v>
      </c>
      <c r="G212" s="92">
        <v>281.83999999999997</v>
      </c>
      <c r="I212" s="104"/>
    </row>
    <row r="213" spans="1:9" x14ac:dyDescent="0.2">
      <c r="A213" s="93"/>
      <c r="B213" s="89">
        <v>46269</v>
      </c>
      <c r="C213" s="90" t="s">
        <v>778</v>
      </c>
      <c r="D213" s="91" t="s">
        <v>177</v>
      </c>
      <c r="E213" s="90" t="s">
        <v>178</v>
      </c>
      <c r="F213" s="91" t="s">
        <v>33</v>
      </c>
      <c r="G213" s="92">
        <v>468.55</v>
      </c>
      <c r="I213" s="104"/>
    </row>
    <row r="214" spans="1:9" x14ac:dyDescent="0.2">
      <c r="A214" s="93"/>
      <c r="B214" s="89">
        <v>46273</v>
      </c>
      <c r="C214" s="90" t="s">
        <v>779</v>
      </c>
      <c r="D214" s="91" t="s">
        <v>177</v>
      </c>
      <c r="E214" s="90" t="s">
        <v>178</v>
      </c>
      <c r="F214" s="91" t="s">
        <v>33</v>
      </c>
      <c r="G214" s="92">
        <v>237.86</v>
      </c>
      <c r="I214" s="104"/>
    </row>
    <row r="215" spans="1:9" x14ac:dyDescent="0.2">
      <c r="A215" s="93"/>
      <c r="B215" s="89">
        <v>46273</v>
      </c>
      <c r="C215" s="90" t="s">
        <v>780</v>
      </c>
      <c r="D215" s="91" t="s">
        <v>177</v>
      </c>
      <c r="E215" s="90" t="s">
        <v>178</v>
      </c>
      <c r="F215" s="91" t="s">
        <v>33</v>
      </c>
      <c r="G215" s="92">
        <v>160.91</v>
      </c>
      <c r="I215" s="104"/>
    </row>
    <row r="216" spans="1:9" x14ac:dyDescent="0.2">
      <c r="A216" s="93"/>
      <c r="B216" s="89">
        <v>46273</v>
      </c>
      <c r="C216" s="90" t="s">
        <v>781</v>
      </c>
      <c r="D216" s="91" t="s">
        <v>177</v>
      </c>
      <c r="E216" s="90" t="s">
        <v>178</v>
      </c>
      <c r="F216" s="91" t="s">
        <v>33</v>
      </c>
      <c r="G216" s="92">
        <v>72.98</v>
      </c>
      <c r="I216" s="104"/>
    </row>
    <row r="217" spans="1:9" x14ac:dyDescent="0.2">
      <c r="A217" s="93"/>
      <c r="B217" s="89">
        <v>46273</v>
      </c>
      <c r="C217" s="90" t="s">
        <v>782</v>
      </c>
      <c r="D217" s="91" t="s">
        <v>177</v>
      </c>
      <c r="E217" s="90" t="s">
        <v>178</v>
      </c>
      <c r="F217" s="91" t="s">
        <v>33</v>
      </c>
      <c r="G217" s="92">
        <v>83.96</v>
      </c>
      <c r="I217" s="104"/>
    </row>
    <row r="218" spans="1:9" x14ac:dyDescent="0.2">
      <c r="A218" s="93"/>
      <c r="B218" s="89">
        <v>46273</v>
      </c>
      <c r="C218" s="90" t="s">
        <v>783</v>
      </c>
      <c r="D218" s="91" t="s">
        <v>177</v>
      </c>
      <c r="E218" s="90" t="s">
        <v>178</v>
      </c>
      <c r="F218" s="91" t="s">
        <v>33</v>
      </c>
      <c r="G218" s="92">
        <v>72.97</v>
      </c>
      <c r="I218" s="104"/>
    </row>
    <row r="219" spans="1:9" x14ac:dyDescent="0.2">
      <c r="A219" s="93"/>
      <c r="B219" s="89">
        <v>46273</v>
      </c>
      <c r="C219" s="90" t="s">
        <v>784</v>
      </c>
      <c r="D219" s="91" t="s">
        <v>177</v>
      </c>
      <c r="E219" s="90" t="s">
        <v>178</v>
      </c>
      <c r="F219" s="91" t="s">
        <v>33</v>
      </c>
      <c r="G219" s="92">
        <v>116.94</v>
      </c>
      <c r="I219" s="104"/>
    </row>
    <row r="220" spans="1:9" x14ac:dyDescent="0.2">
      <c r="A220" s="93"/>
      <c r="B220" s="89">
        <v>46274</v>
      </c>
      <c r="C220" s="90" t="s">
        <v>785</v>
      </c>
      <c r="D220" s="91" t="s">
        <v>177</v>
      </c>
      <c r="E220" s="90" t="s">
        <v>178</v>
      </c>
      <c r="F220" s="91" t="s">
        <v>33</v>
      </c>
      <c r="G220" s="92">
        <v>136.78</v>
      </c>
      <c r="I220" s="104"/>
    </row>
    <row r="221" spans="1:9" x14ac:dyDescent="0.2">
      <c r="A221" s="93"/>
      <c r="B221" s="89">
        <v>46275</v>
      </c>
      <c r="C221" s="90" t="s">
        <v>786</v>
      </c>
      <c r="D221" s="91" t="s">
        <v>177</v>
      </c>
      <c r="E221" s="90" t="s">
        <v>178</v>
      </c>
      <c r="F221" s="91" t="s">
        <v>33</v>
      </c>
      <c r="G221" s="92">
        <v>164.68</v>
      </c>
      <c r="I221" s="104"/>
    </row>
    <row r="222" spans="1:9" x14ac:dyDescent="0.2">
      <c r="A222" s="93"/>
      <c r="B222" s="89">
        <v>46275</v>
      </c>
      <c r="C222" s="90" t="s">
        <v>787</v>
      </c>
      <c r="D222" s="91" t="s">
        <v>177</v>
      </c>
      <c r="E222" s="90" t="s">
        <v>178</v>
      </c>
      <c r="F222" s="91" t="s">
        <v>33</v>
      </c>
      <c r="G222" s="92">
        <v>362.72</v>
      </c>
      <c r="I222" s="104"/>
    </row>
    <row r="223" spans="1:9" x14ac:dyDescent="0.2">
      <c r="A223" s="93"/>
      <c r="B223" s="89">
        <v>46275</v>
      </c>
      <c r="C223" s="90" t="s">
        <v>788</v>
      </c>
      <c r="D223" s="91" t="s">
        <v>177</v>
      </c>
      <c r="E223" s="90" t="s">
        <v>178</v>
      </c>
      <c r="F223" s="91" t="s">
        <v>33</v>
      </c>
      <c r="G223" s="92">
        <v>138.93</v>
      </c>
      <c r="I223" s="104"/>
    </row>
    <row r="224" spans="1:9" x14ac:dyDescent="0.2">
      <c r="A224" s="93"/>
      <c r="B224" s="89">
        <v>46275</v>
      </c>
      <c r="C224" s="90" t="s">
        <v>789</v>
      </c>
      <c r="D224" s="91" t="s">
        <v>177</v>
      </c>
      <c r="E224" s="90" t="s">
        <v>178</v>
      </c>
      <c r="F224" s="91" t="s">
        <v>33</v>
      </c>
      <c r="G224" s="92">
        <v>171.9</v>
      </c>
      <c r="I224" s="104"/>
    </row>
    <row r="225" spans="1:9" x14ac:dyDescent="0.2">
      <c r="A225" s="93"/>
      <c r="B225" s="89">
        <v>46275</v>
      </c>
      <c r="C225" s="90" t="s">
        <v>790</v>
      </c>
      <c r="D225" s="91" t="s">
        <v>177</v>
      </c>
      <c r="E225" s="90" t="s">
        <v>178</v>
      </c>
      <c r="F225" s="91" t="s">
        <v>33</v>
      </c>
      <c r="G225" s="92">
        <v>94.91</v>
      </c>
      <c r="I225" s="104"/>
    </row>
    <row r="226" spans="1:9" x14ac:dyDescent="0.2">
      <c r="A226" s="93"/>
      <c r="B226" s="89">
        <v>46275</v>
      </c>
      <c r="C226" s="90" t="s">
        <v>791</v>
      </c>
      <c r="D226" s="91" t="s">
        <v>177</v>
      </c>
      <c r="E226" s="90" t="s">
        <v>178</v>
      </c>
      <c r="F226" s="91" t="s">
        <v>33</v>
      </c>
      <c r="G226" s="92">
        <v>105.92</v>
      </c>
      <c r="I226" s="104"/>
    </row>
    <row r="227" spans="1:9" x14ac:dyDescent="0.2">
      <c r="A227" s="93"/>
      <c r="B227" s="89">
        <v>46279</v>
      </c>
      <c r="C227" s="90" t="s">
        <v>792</v>
      </c>
      <c r="D227" s="91" t="s">
        <v>177</v>
      </c>
      <c r="E227" s="90" t="s">
        <v>178</v>
      </c>
      <c r="F227" s="91" t="s">
        <v>33</v>
      </c>
      <c r="G227" s="92">
        <v>83.96</v>
      </c>
      <c r="I227" s="104"/>
    </row>
    <row r="228" spans="1:9" x14ac:dyDescent="0.2">
      <c r="A228" s="93"/>
      <c r="B228" s="89">
        <v>46279</v>
      </c>
      <c r="C228" s="90" t="s">
        <v>793</v>
      </c>
      <c r="D228" s="91" t="s">
        <v>177</v>
      </c>
      <c r="E228" s="90" t="s">
        <v>178</v>
      </c>
      <c r="F228" s="91" t="s">
        <v>33</v>
      </c>
      <c r="G228" s="92">
        <v>147.76</v>
      </c>
      <c r="I228" s="104"/>
    </row>
    <row r="229" spans="1:9" x14ac:dyDescent="0.2">
      <c r="A229" s="93"/>
      <c r="B229" s="89">
        <v>46279</v>
      </c>
      <c r="C229" s="90" t="s">
        <v>794</v>
      </c>
      <c r="D229" s="91" t="s">
        <v>177</v>
      </c>
      <c r="E229" s="90" t="s">
        <v>178</v>
      </c>
      <c r="F229" s="91" t="s">
        <v>33</v>
      </c>
      <c r="G229" s="92">
        <v>94.97</v>
      </c>
      <c r="I229" s="104"/>
    </row>
    <row r="230" spans="1:9" x14ac:dyDescent="0.2">
      <c r="A230" s="93"/>
      <c r="B230" s="89">
        <v>46279</v>
      </c>
      <c r="C230" s="90" t="s">
        <v>795</v>
      </c>
      <c r="D230" s="91" t="s">
        <v>177</v>
      </c>
      <c r="E230" s="90" t="s">
        <v>178</v>
      </c>
      <c r="F230" s="91" t="s">
        <v>33</v>
      </c>
      <c r="G230" s="92">
        <v>61.99</v>
      </c>
      <c r="I230" s="104"/>
    </row>
    <row r="231" spans="1:9" x14ac:dyDescent="0.2">
      <c r="A231" s="93"/>
      <c r="B231" s="89">
        <v>46279</v>
      </c>
      <c r="C231" s="90" t="s">
        <v>796</v>
      </c>
      <c r="D231" s="91" t="s">
        <v>177</v>
      </c>
      <c r="E231" s="90" t="s">
        <v>178</v>
      </c>
      <c r="F231" s="91" t="s">
        <v>33</v>
      </c>
      <c r="G231" s="92">
        <v>61.96</v>
      </c>
      <c r="I231" s="104"/>
    </row>
    <row r="232" spans="1:9" x14ac:dyDescent="0.2">
      <c r="A232" s="93"/>
      <c r="B232" s="89">
        <v>46281</v>
      </c>
      <c r="C232" s="90" t="s">
        <v>797</v>
      </c>
      <c r="D232" s="91" t="s">
        <v>177</v>
      </c>
      <c r="E232" s="90" t="s">
        <v>178</v>
      </c>
      <c r="F232" s="91" t="s">
        <v>33</v>
      </c>
      <c r="G232" s="92">
        <v>160.88999999999999</v>
      </c>
      <c r="I232" s="104"/>
    </row>
    <row r="233" spans="1:9" x14ac:dyDescent="0.2">
      <c r="A233" s="93"/>
      <c r="B233" s="89">
        <v>46281</v>
      </c>
      <c r="C233" s="90" t="s">
        <v>798</v>
      </c>
      <c r="D233" s="91" t="s">
        <v>458</v>
      </c>
      <c r="E233" s="90" t="s">
        <v>178</v>
      </c>
      <c r="F233" s="91" t="s">
        <v>33</v>
      </c>
      <c r="G233" s="92">
        <v>762.52</v>
      </c>
      <c r="I233" s="104"/>
    </row>
    <row r="234" spans="1:9" x14ac:dyDescent="0.2">
      <c r="A234" s="93"/>
      <c r="B234" s="89">
        <v>46281</v>
      </c>
      <c r="C234" s="90" t="s">
        <v>799</v>
      </c>
      <c r="D234" s="91" t="s">
        <v>177</v>
      </c>
      <c r="E234" s="90" t="s">
        <v>178</v>
      </c>
      <c r="F234" s="91" t="s">
        <v>33</v>
      </c>
      <c r="G234" s="92">
        <v>501.67</v>
      </c>
      <c r="I234" s="104"/>
    </row>
    <row r="235" spans="1:9" x14ac:dyDescent="0.2">
      <c r="A235" s="93"/>
      <c r="B235" s="89">
        <v>46281</v>
      </c>
      <c r="C235" s="90" t="s">
        <v>800</v>
      </c>
      <c r="D235" s="91" t="s">
        <v>177</v>
      </c>
      <c r="E235" s="90" t="s">
        <v>178</v>
      </c>
      <c r="F235" s="91" t="s">
        <v>33</v>
      </c>
      <c r="G235" s="92">
        <v>94.96</v>
      </c>
      <c r="I235" s="104"/>
    </row>
    <row r="236" spans="1:9" x14ac:dyDescent="0.2">
      <c r="A236" s="93"/>
      <c r="B236" s="89">
        <v>46282</v>
      </c>
      <c r="C236" s="90" t="s">
        <v>801</v>
      </c>
      <c r="D236" s="91" t="s">
        <v>177</v>
      </c>
      <c r="E236" s="90" t="s">
        <v>178</v>
      </c>
      <c r="F236" s="91" t="s">
        <v>33</v>
      </c>
      <c r="G236" s="92">
        <v>138.93</v>
      </c>
      <c r="I236" s="104"/>
    </row>
    <row r="237" spans="1:9" x14ac:dyDescent="0.2">
      <c r="A237" s="93"/>
      <c r="B237" s="89">
        <v>46282</v>
      </c>
      <c r="C237" s="90" t="s">
        <v>802</v>
      </c>
      <c r="D237" s="91" t="s">
        <v>177</v>
      </c>
      <c r="E237" s="90" t="s">
        <v>178</v>
      </c>
      <c r="F237" s="91" t="s">
        <v>33</v>
      </c>
      <c r="G237" s="92">
        <v>182.88</v>
      </c>
      <c r="I237" s="104"/>
    </row>
    <row r="238" spans="1:9" x14ac:dyDescent="0.2">
      <c r="A238" s="93"/>
      <c r="B238" s="89">
        <v>46282</v>
      </c>
      <c r="C238" s="90" t="s">
        <v>803</v>
      </c>
      <c r="D238" s="91" t="s">
        <v>177</v>
      </c>
      <c r="E238" s="90" t="s">
        <v>178</v>
      </c>
      <c r="F238" s="91" t="s">
        <v>33</v>
      </c>
      <c r="G238" s="92">
        <v>160.88999999999999</v>
      </c>
      <c r="I238" s="104"/>
    </row>
    <row r="239" spans="1:9" x14ac:dyDescent="0.2">
      <c r="A239" s="93"/>
      <c r="B239" s="89">
        <v>46282</v>
      </c>
      <c r="C239" s="90" t="s">
        <v>804</v>
      </c>
      <c r="D239" s="91" t="s">
        <v>177</v>
      </c>
      <c r="E239" s="90" t="s">
        <v>178</v>
      </c>
      <c r="F239" s="91" t="s">
        <v>33</v>
      </c>
      <c r="G239" s="92">
        <v>215.82</v>
      </c>
      <c r="I239" s="104"/>
    </row>
    <row r="240" spans="1:9" x14ac:dyDescent="0.2">
      <c r="A240" s="93"/>
      <c r="B240" s="89">
        <v>46286</v>
      </c>
      <c r="C240" s="90" t="s">
        <v>805</v>
      </c>
      <c r="D240" s="91" t="s">
        <v>177</v>
      </c>
      <c r="E240" s="90" t="s">
        <v>178</v>
      </c>
      <c r="F240" s="91" t="s">
        <v>33</v>
      </c>
      <c r="G240" s="92">
        <v>83.96</v>
      </c>
      <c r="I240" s="104"/>
    </row>
    <row r="241" spans="1:9" x14ac:dyDescent="0.2">
      <c r="A241" s="93"/>
      <c r="B241" s="89">
        <v>46286</v>
      </c>
      <c r="C241" s="90" t="s">
        <v>806</v>
      </c>
      <c r="D241" s="91" t="s">
        <v>177</v>
      </c>
      <c r="E241" s="90" t="s">
        <v>178</v>
      </c>
      <c r="F241" s="91" t="s">
        <v>33</v>
      </c>
      <c r="G241" s="92">
        <v>94.96</v>
      </c>
      <c r="I241" s="104"/>
    </row>
    <row r="242" spans="1:9" x14ac:dyDescent="0.2">
      <c r="A242" s="93"/>
      <c r="B242" s="89">
        <v>46286</v>
      </c>
      <c r="C242" s="90" t="s">
        <v>807</v>
      </c>
      <c r="D242" s="91" t="s">
        <v>177</v>
      </c>
      <c r="E242" s="90" t="s">
        <v>178</v>
      </c>
      <c r="F242" s="91" t="s">
        <v>33</v>
      </c>
      <c r="G242" s="92">
        <v>116.93</v>
      </c>
      <c r="I242" s="104"/>
    </row>
    <row r="243" spans="1:9" x14ac:dyDescent="0.2">
      <c r="A243" s="93"/>
      <c r="B243" s="89">
        <v>46286</v>
      </c>
      <c r="C243" s="90" t="s">
        <v>808</v>
      </c>
      <c r="D243" s="91" t="s">
        <v>177</v>
      </c>
      <c r="E243" s="90" t="s">
        <v>178</v>
      </c>
      <c r="F243" s="91" t="s">
        <v>33</v>
      </c>
      <c r="G243" s="92">
        <v>94.97</v>
      </c>
      <c r="I243" s="104"/>
    </row>
    <row r="244" spans="1:9" x14ac:dyDescent="0.2">
      <c r="A244" s="93"/>
      <c r="B244" s="89">
        <v>46287</v>
      </c>
      <c r="C244" s="90" t="s">
        <v>809</v>
      </c>
      <c r="D244" s="91" t="s">
        <v>177</v>
      </c>
      <c r="E244" s="90" t="s">
        <v>178</v>
      </c>
      <c r="F244" s="91" t="s">
        <v>33</v>
      </c>
      <c r="G244" s="92">
        <v>259.81</v>
      </c>
      <c r="I244" s="104"/>
    </row>
    <row r="245" spans="1:9" x14ac:dyDescent="0.2">
      <c r="A245" s="93"/>
      <c r="B245" s="89">
        <v>46288</v>
      </c>
      <c r="C245" s="90" t="s">
        <v>810</v>
      </c>
      <c r="D245" s="91" t="s">
        <v>177</v>
      </c>
      <c r="E245" s="90" t="s">
        <v>178</v>
      </c>
      <c r="F245" s="91" t="s">
        <v>33</v>
      </c>
      <c r="G245" s="92">
        <v>128.53</v>
      </c>
      <c r="I245" s="104"/>
    </row>
    <row r="246" spans="1:9" x14ac:dyDescent="0.2">
      <c r="A246" s="93"/>
      <c r="B246" s="89">
        <v>46288</v>
      </c>
      <c r="C246" s="90" t="s">
        <v>811</v>
      </c>
      <c r="D246" s="91" t="s">
        <v>177</v>
      </c>
      <c r="E246" s="90" t="s">
        <v>178</v>
      </c>
      <c r="F246" s="91" t="s">
        <v>33</v>
      </c>
      <c r="G246" s="92">
        <v>138.9</v>
      </c>
      <c r="I246" s="104"/>
    </row>
    <row r="247" spans="1:9" x14ac:dyDescent="0.2">
      <c r="A247" s="93"/>
      <c r="B247" s="89">
        <v>46289</v>
      </c>
      <c r="C247" s="90" t="s">
        <v>812</v>
      </c>
      <c r="D247" s="91" t="s">
        <v>177</v>
      </c>
      <c r="E247" s="90" t="s">
        <v>178</v>
      </c>
      <c r="F247" s="91" t="s">
        <v>33</v>
      </c>
      <c r="G247" s="92">
        <v>127.91</v>
      </c>
      <c r="I247" s="104"/>
    </row>
    <row r="248" spans="1:9" x14ac:dyDescent="0.2">
      <c r="A248" s="93"/>
      <c r="B248" s="89">
        <v>46289</v>
      </c>
      <c r="C248" s="90" t="s">
        <v>813</v>
      </c>
      <c r="D248" s="91" t="s">
        <v>177</v>
      </c>
      <c r="E248" s="90" t="s">
        <v>178</v>
      </c>
      <c r="F248" s="91" t="s">
        <v>33</v>
      </c>
      <c r="G248" s="92">
        <v>109.57</v>
      </c>
      <c r="I248" s="104"/>
    </row>
    <row r="249" spans="1:9" x14ac:dyDescent="0.2">
      <c r="A249" s="93"/>
      <c r="B249" s="89">
        <v>46289</v>
      </c>
      <c r="C249" s="90" t="s">
        <v>814</v>
      </c>
      <c r="D249" s="91" t="s">
        <v>177</v>
      </c>
      <c r="E249" s="90" t="s">
        <v>178</v>
      </c>
      <c r="F249" s="91" t="s">
        <v>33</v>
      </c>
      <c r="G249" s="92">
        <v>61.96</v>
      </c>
      <c r="I249" s="104"/>
    </row>
    <row r="250" spans="1:9" x14ac:dyDescent="0.2">
      <c r="A250" s="93"/>
      <c r="B250" s="89">
        <v>46289</v>
      </c>
      <c r="C250" s="90" t="s">
        <v>815</v>
      </c>
      <c r="D250" s="91" t="s">
        <v>816</v>
      </c>
      <c r="E250" s="90" t="s">
        <v>178</v>
      </c>
      <c r="F250" s="91" t="s">
        <v>33</v>
      </c>
      <c r="G250" s="92">
        <v>16.64</v>
      </c>
      <c r="I250" s="104"/>
    </row>
    <row r="251" spans="1:9" x14ac:dyDescent="0.2">
      <c r="A251" s="93"/>
      <c r="B251" s="89">
        <v>46293</v>
      </c>
      <c r="C251" s="90" t="s">
        <v>817</v>
      </c>
      <c r="D251" s="91" t="s">
        <v>177</v>
      </c>
      <c r="E251" s="90" t="s">
        <v>178</v>
      </c>
      <c r="F251" s="91" t="s">
        <v>33</v>
      </c>
      <c r="G251" s="92">
        <v>116.94</v>
      </c>
      <c r="I251" s="104"/>
    </row>
    <row r="252" spans="1:9" x14ac:dyDescent="0.2">
      <c r="A252" s="93"/>
      <c r="B252" s="89">
        <v>46293</v>
      </c>
      <c r="C252" s="90" t="s">
        <v>818</v>
      </c>
      <c r="D252" s="91" t="s">
        <v>177</v>
      </c>
      <c r="E252" s="90" t="s">
        <v>178</v>
      </c>
      <c r="F252" s="91" t="s">
        <v>33</v>
      </c>
      <c r="G252" s="92">
        <v>94.97</v>
      </c>
      <c r="I252" s="104"/>
    </row>
    <row r="253" spans="1:9" x14ac:dyDescent="0.2">
      <c r="A253" s="93"/>
      <c r="B253" s="89">
        <v>46293</v>
      </c>
      <c r="C253" s="90" t="s">
        <v>819</v>
      </c>
      <c r="D253" s="91" t="s">
        <v>177</v>
      </c>
      <c r="E253" s="90" t="s">
        <v>178</v>
      </c>
      <c r="F253" s="91" t="s">
        <v>33</v>
      </c>
      <c r="G253" s="92">
        <v>72.97</v>
      </c>
      <c r="I253" s="104"/>
    </row>
    <row r="254" spans="1:9" x14ac:dyDescent="0.2">
      <c r="A254" s="93"/>
      <c r="B254" s="89">
        <v>46293</v>
      </c>
      <c r="C254" s="90" t="s">
        <v>820</v>
      </c>
      <c r="D254" s="91" t="s">
        <v>177</v>
      </c>
      <c r="E254" s="90" t="s">
        <v>178</v>
      </c>
      <c r="F254" s="91" t="s">
        <v>33</v>
      </c>
      <c r="G254" s="92">
        <v>94.97</v>
      </c>
      <c r="I254" s="104"/>
    </row>
    <row r="255" spans="1:9" x14ac:dyDescent="0.2">
      <c r="A255" s="93"/>
      <c r="B255" s="89">
        <v>46294</v>
      </c>
      <c r="C255" s="90" t="s">
        <v>821</v>
      </c>
      <c r="D255" s="91" t="s">
        <v>177</v>
      </c>
      <c r="E255" s="90" t="s">
        <v>178</v>
      </c>
      <c r="F255" s="91" t="s">
        <v>33</v>
      </c>
      <c r="G255" s="92">
        <v>347.72</v>
      </c>
      <c r="I255" s="104"/>
    </row>
    <row r="256" spans="1:9" x14ac:dyDescent="0.2">
      <c r="A256" s="93"/>
      <c r="B256" s="89">
        <v>46295</v>
      </c>
      <c r="C256" s="90" t="s">
        <v>822</v>
      </c>
      <c r="D256" s="91" t="s">
        <v>457</v>
      </c>
      <c r="E256" s="90" t="s">
        <v>178</v>
      </c>
      <c r="F256" s="91" t="s">
        <v>33</v>
      </c>
      <c r="G256" s="92">
        <v>10.35</v>
      </c>
      <c r="I256" s="104"/>
    </row>
    <row r="257" spans="1:9" x14ac:dyDescent="0.2">
      <c r="A257" s="93"/>
      <c r="B257" s="89">
        <v>46295</v>
      </c>
      <c r="C257" s="90" t="s">
        <v>823</v>
      </c>
      <c r="D257" s="91" t="s">
        <v>457</v>
      </c>
      <c r="E257" s="90" t="s">
        <v>178</v>
      </c>
      <c r="F257" s="91" t="s">
        <v>33</v>
      </c>
      <c r="G257" s="92">
        <v>6.9</v>
      </c>
      <c r="I257" s="104"/>
    </row>
    <row r="258" spans="1:9" x14ac:dyDescent="0.2">
      <c r="A258" s="93"/>
      <c r="B258" s="89">
        <v>46295</v>
      </c>
      <c r="C258" s="90" t="s">
        <v>824</v>
      </c>
      <c r="D258" s="91" t="s">
        <v>457</v>
      </c>
      <c r="E258" s="90" t="s">
        <v>178</v>
      </c>
      <c r="F258" s="91" t="s">
        <v>33</v>
      </c>
      <c r="G258" s="92">
        <v>13.8</v>
      </c>
      <c r="I258" s="104"/>
    </row>
    <row r="259" spans="1:9" x14ac:dyDescent="0.2">
      <c r="A259" s="93"/>
      <c r="B259" s="89">
        <v>46295</v>
      </c>
      <c r="C259" s="90" t="s">
        <v>825</v>
      </c>
      <c r="D259" s="91" t="s">
        <v>457</v>
      </c>
      <c r="E259" s="90" t="s">
        <v>178</v>
      </c>
      <c r="F259" s="91" t="s">
        <v>33</v>
      </c>
      <c r="G259" s="92">
        <v>6.9</v>
      </c>
      <c r="I259" s="104"/>
    </row>
    <row r="260" spans="1:9" x14ac:dyDescent="0.2">
      <c r="A260" s="93"/>
      <c r="B260" s="89">
        <v>46295</v>
      </c>
      <c r="C260" s="90" t="s">
        <v>826</v>
      </c>
      <c r="D260" s="91" t="s">
        <v>457</v>
      </c>
      <c r="E260" s="90" t="s">
        <v>178</v>
      </c>
      <c r="F260" s="91" t="s">
        <v>33</v>
      </c>
      <c r="G260" s="92">
        <v>32.61</v>
      </c>
      <c r="I260" s="104"/>
    </row>
    <row r="261" spans="1:9" x14ac:dyDescent="0.2">
      <c r="A261" s="93"/>
      <c r="B261" s="89">
        <v>46295</v>
      </c>
      <c r="C261" s="90" t="s">
        <v>827</v>
      </c>
      <c r="D261" s="91" t="s">
        <v>457</v>
      </c>
      <c r="E261" s="90" t="s">
        <v>178</v>
      </c>
      <c r="F261" s="91" t="s">
        <v>33</v>
      </c>
      <c r="G261" s="92">
        <v>6.9</v>
      </c>
      <c r="I261" s="104"/>
    </row>
    <row r="262" spans="1:9" x14ac:dyDescent="0.2">
      <c r="A262" s="93"/>
      <c r="B262" s="89">
        <v>46295</v>
      </c>
      <c r="C262" s="90" t="s">
        <v>828</v>
      </c>
      <c r="D262" s="91" t="s">
        <v>457</v>
      </c>
      <c r="E262" s="90" t="s">
        <v>178</v>
      </c>
      <c r="F262" s="91" t="s">
        <v>33</v>
      </c>
      <c r="G262" s="92">
        <v>6.9</v>
      </c>
      <c r="I262" s="104"/>
    </row>
    <row r="263" spans="1:9" x14ac:dyDescent="0.2">
      <c r="A263" s="93"/>
      <c r="B263" s="89">
        <v>46295</v>
      </c>
      <c r="C263" s="90" t="s">
        <v>829</v>
      </c>
      <c r="D263" s="91" t="s">
        <v>457</v>
      </c>
      <c r="E263" s="90" t="s">
        <v>178</v>
      </c>
      <c r="F263" s="91" t="s">
        <v>33</v>
      </c>
      <c r="G263" s="92">
        <v>3.45</v>
      </c>
      <c r="I263" s="104"/>
    </row>
    <row r="264" spans="1:9" x14ac:dyDescent="0.2">
      <c r="A264" s="93"/>
      <c r="B264" s="89">
        <v>46295</v>
      </c>
      <c r="C264" s="90" t="s">
        <v>830</v>
      </c>
      <c r="D264" s="91" t="s">
        <v>457</v>
      </c>
      <c r="E264" s="90" t="s">
        <v>178</v>
      </c>
      <c r="F264" s="91" t="s">
        <v>33</v>
      </c>
      <c r="G264" s="92">
        <v>38.15</v>
      </c>
      <c r="I264" s="104"/>
    </row>
    <row r="265" spans="1:9" x14ac:dyDescent="0.2">
      <c r="A265" s="93"/>
      <c r="B265" s="89">
        <v>46295</v>
      </c>
      <c r="C265" s="90" t="s">
        <v>831</v>
      </c>
      <c r="D265" s="91" t="s">
        <v>177</v>
      </c>
      <c r="E265" s="90" t="s">
        <v>178</v>
      </c>
      <c r="F265" s="91" t="s">
        <v>33</v>
      </c>
      <c r="G265" s="92">
        <v>159</v>
      </c>
      <c r="I265" s="104"/>
    </row>
    <row r="266" spans="1:9" x14ac:dyDescent="0.2">
      <c r="A266" s="93"/>
      <c r="B266" s="89">
        <v>46295</v>
      </c>
      <c r="C266" s="90" t="s">
        <v>832</v>
      </c>
      <c r="D266" s="91" t="s">
        <v>457</v>
      </c>
      <c r="E266" s="90" t="s">
        <v>178</v>
      </c>
      <c r="F266" s="91" t="s">
        <v>33</v>
      </c>
      <c r="G266" s="92">
        <v>10.35</v>
      </c>
      <c r="I266" s="104"/>
    </row>
    <row r="267" spans="1:9" x14ac:dyDescent="0.2">
      <c r="A267" s="93"/>
      <c r="B267" s="89">
        <v>46295</v>
      </c>
      <c r="C267" s="90" t="s">
        <v>833</v>
      </c>
      <c r="D267" s="91" t="s">
        <v>177</v>
      </c>
      <c r="E267" s="90" t="s">
        <v>178</v>
      </c>
      <c r="F267" s="91" t="s">
        <v>33</v>
      </c>
      <c r="G267" s="92">
        <v>116.93</v>
      </c>
      <c r="I267" s="104"/>
    </row>
    <row r="268" spans="1:9" x14ac:dyDescent="0.2">
      <c r="A268" s="93"/>
      <c r="B268" s="89">
        <v>46295</v>
      </c>
      <c r="C268" s="90" t="s">
        <v>834</v>
      </c>
      <c r="D268" s="91" t="s">
        <v>457</v>
      </c>
      <c r="E268" s="90" t="s">
        <v>178</v>
      </c>
      <c r="F268" s="91" t="s">
        <v>33</v>
      </c>
      <c r="G268" s="92">
        <v>6.9</v>
      </c>
      <c r="I268" s="104"/>
    </row>
    <row r="269" spans="1:9" x14ac:dyDescent="0.2">
      <c r="A269" s="93"/>
      <c r="B269" s="89">
        <v>46295</v>
      </c>
      <c r="C269" s="90" t="s">
        <v>835</v>
      </c>
      <c r="D269" s="91" t="s">
        <v>457</v>
      </c>
      <c r="E269" s="90" t="s">
        <v>178</v>
      </c>
      <c r="F269" s="91" t="s">
        <v>33</v>
      </c>
      <c r="G269" s="92">
        <v>6.9</v>
      </c>
      <c r="I269" s="104"/>
    </row>
    <row r="270" spans="1:9" x14ac:dyDescent="0.2">
      <c r="A270" s="93"/>
      <c r="B270" s="89">
        <v>46295</v>
      </c>
      <c r="C270" s="90" t="s">
        <v>836</v>
      </c>
      <c r="D270" s="91" t="s">
        <v>457</v>
      </c>
      <c r="E270" s="90" t="s">
        <v>178</v>
      </c>
      <c r="F270" s="91" t="s">
        <v>33</v>
      </c>
      <c r="G270" s="92">
        <v>37.5</v>
      </c>
      <c r="I270" s="104"/>
    </row>
    <row r="271" spans="1:9" x14ac:dyDescent="0.2">
      <c r="A271" s="93"/>
      <c r="B271" s="89">
        <v>46295</v>
      </c>
      <c r="C271" s="90" t="s">
        <v>837</v>
      </c>
      <c r="D271" s="91" t="s">
        <v>457</v>
      </c>
      <c r="E271" s="90" t="s">
        <v>178</v>
      </c>
      <c r="F271" s="91" t="s">
        <v>33</v>
      </c>
      <c r="G271" s="92">
        <v>72.2</v>
      </c>
      <c r="I271" s="104"/>
    </row>
    <row r="272" spans="1:9" x14ac:dyDescent="0.2">
      <c r="A272" s="93"/>
      <c r="B272" s="89">
        <v>46295</v>
      </c>
      <c r="C272" s="90" t="s">
        <v>838</v>
      </c>
      <c r="D272" s="91" t="s">
        <v>457</v>
      </c>
      <c r="E272" s="90" t="s">
        <v>178</v>
      </c>
      <c r="F272" s="91" t="s">
        <v>33</v>
      </c>
      <c r="G272" s="92">
        <v>10.35</v>
      </c>
      <c r="I272" s="82"/>
    </row>
    <row r="273" spans="1:9" x14ac:dyDescent="0.2">
      <c r="A273" s="93"/>
      <c r="B273" s="94"/>
      <c r="C273" s="95"/>
      <c r="D273" s="88"/>
      <c r="E273" s="95"/>
      <c r="F273" s="96" t="s">
        <v>179</v>
      </c>
      <c r="G273" s="97">
        <f>SUM(G189:G272)</f>
        <v>9906.4499999999971</v>
      </c>
      <c r="I273" s="104"/>
    </row>
    <row r="274" spans="1:9" x14ac:dyDescent="0.2">
      <c r="A274" s="98"/>
      <c r="B274" s="89"/>
      <c r="C274" s="90"/>
      <c r="D274" s="91"/>
      <c r="E274" s="90"/>
      <c r="F274" s="91"/>
      <c r="G274" s="92"/>
      <c r="I274" s="104"/>
    </row>
    <row r="275" spans="1:9" x14ac:dyDescent="0.2">
      <c r="A275" s="88" t="s">
        <v>180</v>
      </c>
      <c r="B275" s="89">
        <v>46276</v>
      </c>
      <c r="C275" s="90" t="s">
        <v>839</v>
      </c>
      <c r="D275" s="91" t="s">
        <v>840</v>
      </c>
      <c r="E275" s="90" t="s">
        <v>166</v>
      </c>
      <c r="F275" s="91" t="s">
        <v>32</v>
      </c>
      <c r="G275" s="92">
        <v>79.069999999999993</v>
      </c>
      <c r="I275" s="104"/>
    </row>
    <row r="276" spans="1:9" x14ac:dyDescent="0.2">
      <c r="A276" s="93"/>
      <c r="B276" s="89">
        <v>46276</v>
      </c>
      <c r="C276" s="90" t="s">
        <v>841</v>
      </c>
      <c r="D276" s="91" t="s">
        <v>842</v>
      </c>
      <c r="E276" s="90" t="s">
        <v>166</v>
      </c>
      <c r="F276" s="91" t="s">
        <v>32</v>
      </c>
      <c r="G276" s="92">
        <v>60.51</v>
      </c>
      <c r="I276" s="104"/>
    </row>
    <row r="277" spans="1:9" x14ac:dyDescent="0.2">
      <c r="A277" s="93"/>
      <c r="B277" s="89">
        <v>46289</v>
      </c>
      <c r="C277" s="90" t="s">
        <v>843</v>
      </c>
      <c r="D277" s="91" t="s">
        <v>844</v>
      </c>
      <c r="E277" s="90" t="s">
        <v>166</v>
      </c>
      <c r="F277" s="91" t="s">
        <v>32</v>
      </c>
      <c r="G277" s="92">
        <v>255.42</v>
      </c>
      <c r="I277" s="82"/>
    </row>
    <row r="278" spans="1:9" x14ac:dyDescent="0.2">
      <c r="A278" s="93"/>
      <c r="B278" s="94"/>
      <c r="C278" s="95"/>
      <c r="D278" s="88"/>
      <c r="E278" s="95"/>
      <c r="F278" s="96" t="s">
        <v>181</v>
      </c>
      <c r="G278" s="97">
        <f>SUM(G275:G277)</f>
        <v>395</v>
      </c>
      <c r="I278" s="104"/>
    </row>
    <row r="279" spans="1:9" x14ac:dyDescent="0.2">
      <c r="A279" s="98"/>
      <c r="B279" s="89"/>
      <c r="C279" s="90"/>
      <c r="D279" s="91"/>
      <c r="E279" s="90"/>
      <c r="F279" s="91"/>
      <c r="G279" s="92"/>
      <c r="I279" s="104"/>
    </row>
    <row r="280" spans="1:9" x14ac:dyDescent="0.2">
      <c r="A280" s="88" t="s">
        <v>182</v>
      </c>
      <c r="B280" s="89">
        <v>46266</v>
      </c>
      <c r="C280" s="90" t="s">
        <v>845</v>
      </c>
      <c r="D280" s="91" t="s">
        <v>846</v>
      </c>
      <c r="E280" s="90" t="s">
        <v>170</v>
      </c>
      <c r="F280" s="91" t="s">
        <v>12</v>
      </c>
      <c r="G280" s="92">
        <v>1800</v>
      </c>
      <c r="I280" s="104"/>
    </row>
    <row r="281" spans="1:9" x14ac:dyDescent="0.2">
      <c r="A281" s="93"/>
      <c r="B281" s="89">
        <v>46266</v>
      </c>
      <c r="C281" s="90" t="s">
        <v>847</v>
      </c>
      <c r="D281" s="91" t="s">
        <v>848</v>
      </c>
      <c r="E281" s="90" t="s">
        <v>170</v>
      </c>
      <c r="F281" s="91" t="s">
        <v>12</v>
      </c>
      <c r="G281" s="92">
        <v>1240</v>
      </c>
      <c r="I281" s="104"/>
    </row>
    <row r="282" spans="1:9" x14ac:dyDescent="0.2">
      <c r="A282" s="93"/>
      <c r="B282" s="89">
        <v>46266</v>
      </c>
      <c r="C282" s="90" t="s">
        <v>849</v>
      </c>
      <c r="D282" s="91" t="s">
        <v>850</v>
      </c>
      <c r="E282" s="90" t="s">
        <v>170</v>
      </c>
      <c r="F282" s="91" t="s">
        <v>12</v>
      </c>
      <c r="G282" s="92">
        <v>2650</v>
      </c>
      <c r="I282" s="104"/>
    </row>
    <row r="283" spans="1:9" x14ac:dyDescent="0.2">
      <c r="A283" s="93"/>
      <c r="B283" s="89">
        <v>46266</v>
      </c>
      <c r="C283" s="90" t="s">
        <v>851</v>
      </c>
      <c r="D283" s="91" t="s">
        <v>852</v>
      </c>
      <c r="E283" s="90" t="s">
        <v>170</v>
      </c>
      <c r="F283" s="91" t="s">
        <v>12</v>
      </c>
      <c r="G283" s="92">
        <v>7.68</v>
      </c>
      <c r="I283" s="104"/>
    </row>
    <row r="284" spans="1:9" x14ac:dyDescent="0.2">
      <c r="A284" s="93"/>
      <c r="B284" s="89">
        <v>46279</v>
      </c>
      <c r="C284" s="90" t="s">
        <v>853</v>
      </c>
      <c r="D284" s="91" t="s">
        <v>854</v>
      </c>
      <c r="E284" s="90" t="s">
        <v>170</v>
      </c>
      <c r="F284" s="91" t="s">
        <v>12</v>
      </c>
      <c r="G284" s="92">
        <v>582</v>
      </c>
      <c r="H284" s="41"/>
      <c r="I284" s="104"/>
    </row>
    <row r="285" spans="1:9" x14ac:dyDescent="0.2">
      <c r="A285" s="93"/>
      <c r="B285" s="89">
        <v>46290</v>
      </c>
      <c r="C285" s="90" t="s">
        <v>855</v>
      </c>
      <c r="D285" s="91" t="s">
        <v>856</v>
      </c>
      <c r="E285" s="90" t="s">
        <v>170</v>
      </c>
      <c r="F285" s="91" t="s">
        <v>12</v>
      </c>
      <c r="G285" s="92">
        <v>0.6</v>
      </c>
      <c r="I285" s="82"/>
    </row>
    <row r="286" spans="1:9" x14ac:dyDescent="0.2">
      <c r="A286" s="93"/>
      <c r="B286" s="94"/>
      <c r="C286" s="95"/>
      <c r="D286" s="88"/>
      <c r="E286" s="95"/>
      <c r="F286" s="96" t="s">
        <v>184</v>
      </c>
      <c r="G286" s="97">
        <f>SUM(G280:G285)</f>
        <v>6280.2800000000007</v>
      </c>
      <c r="H286" s="41"/>
      <c r="I286" s="104"/>
    </row>
    <row r="287" spans="1:9" x14ac:dyDescent="0.2">
      <c r="A287" s="98"/>
      <c r="B287" s="89"/>
      <c r="C287" s="90"/>
      <c r="D287" s="91"/>
      <c r="E287" s="90"/>
      <c r="F287" s="91"/>
      <c r="G287" s="92"/>
      <c r="I287" s="104"/>
    </row>
    <row r="288" spans="1:9" x14ac:dyDescent="0.2">
      <c r="A288" s="88" t="s">
        <v>857</v>
      </c>
      <c r="B288" s="89">
        <v>46272</v>
      </c>
      <c r="C288" s="90" t="s">
        <v>858</v>
      </c>
      <c r="D288" s="91" t="s">
        <v>193</v>
      </c>
      <c r="E288" s="90" t="s">
        <v>194</v>
      </c>
      <c r="F288" s="91" t="s">
        <v>52</v>
      </c>
      <c r="G288" s="92">
        <v>66</v>
      </c>
      <c r="H288" s="41"/>
      <c r="I288" s="82"/>
    </row>
    <row r="289" spans="1:9" x14ac:dyDescent="0.2">
      <c r="A289" s="93"/>
      <c r="B289" s="94"/>
      <c r="C289" s="95"/>
      <c r="D289" s="88"/>
      <c r="E289" s="95"/>
      <c r="F289" s="96" t="s">
        <v>859</v>
      </c>
      <c r="G289" s="97">
        <f>SUM(G288)</f>
        <v>66</v>
      </c>
      <c r="I289" s="104"/>
    </row>
    <row r="290" spans="1:9" x14ac:dyDescent="0.2">
      <c r="A290" s="98"/>
      <c r="B290" s="89"/>
      <c r="C290" s="90"/>
      <c r="D290" s="91"/>
      <c r="E290" s="90"/>
      <c r="F290" s="91"/>
      <c r="G290" s="92"/>
      <c r="I290" s="104"/>
    </row>
    <row r="291" spans="1:9" x14ac:dyDescent="0.2">
      <c r="A291" s="88" t="s">
        <v>860</v>
      </c>
      <c r="B291" s="89">
        <v>46276</v>
      </c>
      <c r="C291" s="90" t="s">
        <v>861</v>
      </c>
      <c r="D291" s="91" t="s">
        <v>185</v>
      </c>
      <c r="E291" s="90" t="s">
        <v>263</v>
      </c>
      <c r="F291" s="91" t="s">
        <v>34</v>
      </c>
      <c r="G291" s="92">
        <v>677</v>
      </c>
      <c r="I291" s="82"/>
    </row>
    <row r="292" spans="1:9" x14ac:dyDescent="0.2">
      <c r="A292" s="93"/>
      <c r="B292" s="94"/>
      <c r="C292" s="95"/>
      <c r="D292" s="88"/>
      <c r="E292" s="95"/>
      <c r="F292" s="96" t="s">
        <v>862</v>
      </c>
      <c r="G292" s="97">
        <f>SUM(G291)</f>
        <v>677</v>
      </c>
      <c r="I292" s="104"/>
    </row>
    <row r="293" spans="1:9" x14ac:dyDescent="0.2">
      <c r="A293" s="47"/>
      <c r="B293" s="50"/>
      <c r="C293" s="52"/>
      <c r="D293" s="51"/>
      <c r="E293" s="43"/>
      <c r="F293" s="78"/>
      <c r="G293" s="53"/>
      <c r="I293" s="104"/>
    </row>
    <row r="294" spans="1:9" x14ac:dyDescent="0.2">
      <c r="A294" s="88" t="s">
        <v>186</v>
      </c>
      <c r="B294" s="89">
        <v>46266</v>
      </c>
      <c r="C294" s="90" t="s">
        <v>863</v>
      </c>
      <c r="D294" s="91" t="s">
        <v>864</v>
      </c>
      <c r="E294" s="90" t="s">
        <v>36</v>
      </c>
      <c r="F294" s="91" t="s">
        <v>37</v>
      </c>
      <c r="G294" s="92">
        <v>11019.15</v>
      </c>
    </row>
    <row r="295" spans="1:9" x14ac:dyDescent="0.2">
      <c r="A295" s="93"/>
      <c r="B295" s="94"/>
      <c r="C295" s="95"/>
      <c r="D295" s="88"/>
      <c r="E295" s="95"/>
      <c r="F295" s="113" t="s">
        <v>187</v>
      </c>
      <c r="G295" s="97">
        <f>SUM(G294)</f>
        <v>11019.15</v>
      </c>
    </row>
    <row r="296" spans="1:9" x14ac:dyDescent="0.2">
      <c r="A296" s="47"/>
      <c r="B296" s="50"/>
      <c r="C296" s="52"/>
      <c r="D296" s="51"/>
      <c r="E296" s="43"/>
      <c r="F296" s="78"/>
      <c r="G296" s="53"/>
    </row>
    <row r="297" spans="1:9" x14ac:dyDescent="0.2">
      <c r="A297" s="88" t="s">
        <v>188</v>
      </c>
      <c r="B297" s="89">
        <v>46266</v>
      </c>
      <c r="C297" s="90" t="s">
        <v>865</v>
      </c>
      <c r="D297" s="91" t="s">
        <v>189</v>
      </c>
      <c r="E297" s="90" t="s">
        <v>1944</v>
      </c>
      <c r="F297" s="91" t="s">
        <v>38</v>
      </c>
      <c r="G297" s="92">
        <v>992.78</v>
      </c>
      <c r="I297" s="104"/>
    </row>
    <row r="298" spans="1:9" x14ac:dyDescent="0.2">
      <c r="A298" s="93"/>
      <c r="B298" s="89">
        <v>46266</v>
      </c>
      <c r="C298" s="90" t="s">
        <v>866</v>
      </c>
      <c r="D298" s="91" t="s">
        <v>189</v>
      </c>
      <c r="E298" s="90" t="s">
        <v>1944</v>
      </c>
      <c r="F298" s="91" t="s">
        <v>38</v>
      </c>
      <c r="G298" s="92">
        <v>333.36</v>
      </c>
      <c r="I298" s="104"/>
    </row>
    <row r="299" spans="1:9" x14ac:dyDescent="0.2">
      <c r="A299" s="93"/>
      <c r="B299" s="89">
        <v>46266</v>
      </c>
      <c r="C299" s="90" t="s">
        <v>867</v>
      </c>
      <c r="D299" s="91" t="s">
        <v>1992</v>
      </c>
      <c r="E299" s="90" t="s">
        <v>1944</v>
      </c>
      <c r="F299" s="91" t="s">
        <v>38</v>
      </c>
      <c r="G299" s="92">
        <v>2914.29</v>
      </c>
      <c r="I299" s="104"/>
    </row>
    <row r="300" spans="1:9" x14ac:dyDescent="0.2">
      <c r="A300" s="93"/>
      <c r="B300" s="89">
        <v>46266</v>
      </c>
      <c r="C300" s="90" t="s">
        <v>868</v>
      </c>
      <c r="D300" s="91" t="s">
        <v>189</v>
      </c>
      <c r="E300" s="90" t="s">
        <v>1944</v>
      </c>
      <c r="F300" s="91" t="s">
        <v>38</v>
      </c>
      <c r="G300" s="92">
        <v>333.36</v>
      </c>
      <c r="I300" s="104"/>
    </row>
    <row r="301" spans="1:9" x14ac:dyDescent="0.2">
      <c r="A301" s="93"/>
      <c r="B301" s="89">
        <v>46266</v>
      </c>
      <c r="C301" s="90" t="s">
        <v>869</v>
      </c>
      <c r="D301" s="91" t="s">
        <v>189</v>
      </c>
      <c r="E301" s="90" t="s">
        <v>1944</v>
      </c>
      <c r="F301" s="91" t="s">
        <v>38</v>
      </c>
      <c r="G301" s="92">
        <v>333.43</v>
      </c>
      <c r="I301" s="104"/>
    </row>
    <row r="302" spans="1:9" x14ac:dyDescent="0.2">
      <c r="A302" s="93"/>
      <c r="B302" s="89">
        <v>46266</v>
      </c>
      <c r="C302" s="90" t="s">
        <v>870</v>
      </c>
      <c r="D302" s="91" t="s">
        <v>189</v>
      </c>
      <c r="E302" s="90" t="s">
        <v>1944</v>
      </c>
      <c r="F302" s="91" t="s">
        <v>38</v>
      </c>
      <c r="G302" s="92">
        <v>333.43</v>
      </c>
      <c r="I302" s="104"/>
    </row>
    <row r="303" spans="1:9" x14ac:dyDescent="0.2">
      <c r="A303" s="93"/>
      <c r="B303" s="89">
        <v>46266</v>
      </c>
      <c r="C303" s="90" t="s">
        <v>871</v>
      </c>
      <c r="D303" s="91" t="s">
        <v>189</v>
      </c>
      <c r="E303" s="90" t="s">
        <v>1944</v>
      </c>
      <c r="F303" s="91" t="s">
        <v>38</v>
      </c>
      <c r="G303" s="92">
        <v>333.43</v>
      </c>
      <c r="I303" s="104"/>
    </row>
    <row r="304" spans="1:9" x14ac:dyDescent="0.2">
      <c r="A304" s="93"/>
      <c r="B304" s="89">
        <v>46266</v>
      </c>
      <c r="C304" s="90" t="s">
        <v>872</v>
      </c>
      <c r="D304" s="91" t="s">
        <v>189</v>
      </c>
      <c r="E304" s="90" t="s">
        <v>1944</v>
      </c>
      <c r="F304" s="91" t="s">
        <v>38</v>
      </c>
      <c r="G304" s="92">
        <v>333.36</v>
      </c>
      <c r="I304" s="104"/>
    </row>
    <row r="305" spans="1:9" x14ac:dyDescent="0.2">
      <c r="A305" s="93"/>
      <c r="B305" s="89">
        <v>46281</v>
      </c>
      <c r="C305" s="90" t="s">
        <v>873</v>
      </c>
      <c r="D305" s="91" t="s">
        <v>874</v>
      </c>
      <c r="E305" s="90" t="s">
        <v>1944</v>
      </c>
      <c r="F305" s="91" t="s">
        <v>38</v>
      </c>
      <c r="G305" s="92">
        <v>871.8</v>
      </c>
      <c r="I305" s="104"/>
    </row>
    <row r="306" spans="1:9" x14ac:dyDescent="0.2">
      <c r="A306" s="93"/>
      <c r="B306" s="94"/>
      <c r="C306" s="95"/>
      <c r="D306" s="88"/>
      <c r="E306" s="95"/>
      <c r="F306" s="96" t="s">
        <v>191</v>
      </c>
      <c r="G306" s="97">
        <f>SUM(G297:G305)</f>
        <v>6779.2400000000007</v>
      </c>
      <c r="I306" s="82"/>
    </row>
    <row r="307" spans="1:9" x14ac:dyDescent="0.2">
      <c r="A307" s="98"/>
      <c r="B307" s="89"/>
      <c r="C307" s="90"/>
      <c r="D307" s="91"/>
      <c r="E307" s="90"/>
      <c r="F307" s="91"/>
      <c r="G307" s="92"/>
      <c r="I307" s="104"/>
    </row>
    <row r="308" spans="1:9" x14ac:dyDescent="0.2">
      <c r="A308" s="88" t="s">
        <v>875</v>
      </c>
      <c r="B308" s="89">
        <v>46282</v>
      </c>
      <c r="C308" s="90" t="s">
        <v>883</v>
      </c>
      <c r="D308" s="91" t="s">
        <v>884</v>
      </c>
      <c r="E308" s="90" t="s">
        <v>170</v>
      </c>
      <c r="F308" s="91" t="s">
        <v>12</v>
      </c>
      <c r="G308" s="92">
        <v>858.82</v>
      </c>
      <c r="H308" s="41"/>
      <c r="I308" s="104"/>
    </row>
    <row r="309" spans="1:9" x14ac:dyDescent="0.2">
      <c r="A309" s="88"/>
      <c r="B309" s="89">
        <v>46266</v>
      </c>
      <c r="C309" s="90" t="s">
        <v>876</v>
      </c>
      <c r="D309" s="91" t="s">
        <v>877</v>
      </c>
      <c r="E309" s="90" t="s">
        <v>74</v>
      </c>
      <c r="F309" s="114" t="s">
        <v>58</v>
      </c>
      <c r="G309" s="92">
        <v>3472</v>
      </c>
    </row>
    <row r="310" spans="1:9" x14ac:dyDescent="0.2">
      <c r="A310" s="93"/>
      <c r="B310" s="89">
        <v>46266</v>
      </c>
      <c r="C310" s="90" t="s">
        <v>878</v>
      </c>
      <c r="D310" s="91" t="s">
        <v>877</v>
      </c>
      <c r="E310" s="90" t="s">
        <v>74</v>
      </c>
      <c r="F310" s="114" t="s">
        <v>58</v>
      </c>
      <c r="G310" s="92">
        <v>12542.63</v>
      </c>
    </row>
    <row r="311" spans="1:9" x14ac:dyDescent="0.2">
      <c r="A311" s="93"/>
      <c r="B311" s="89">
        <v>46266</v>
      </c>
      <c r="C311" s="90" t="s">
        <v>879</v>
      </c>
      <c r="D311" s="91" t="s">
        <v>880</v>
      </c>
      <c r="E311" s="90" t="s">
        <v>74</v>
      </c>
      <c r="F311" s="114" t="s">
        <v>58</v>
      </c>
      <c r="G311" s="92">
        <v>15588.96</v>
      </c>
    </row>
    <row r="312" spans="1:9" x14ac:dyDescent="0.2">
      <c r="A312" s="93"/>
      <c r="B312" s="89">
        <v>46266</v>
      </c>
      <c r="C312" s="90" t="s">
        <v>881</v>
      </c>
      <c r="D312" s="91" t="s">
        <v>877</v>
      </c>
      <c r="E312" s="90" t="s">
        <v>74</v>
      </c>
      <c r="F312" s="114" t="s">
        <v>58</v>
      </c>
      <c r="G312" s="92">
        <v>1297.74</v>
      </c>
    </row>
    <row r="313" spans="1:9" x14ac:dyDescent="0.2">
      <c r="A313" s="93"/>
      <c r="B313" s="89">
        <v>46268</v>
      </c>
      <c r="C313" s="90" t="s">
        <v>882</v>
      </c>
      <c r="D313" s="91" t="s">
        <v>880</v>
      </c>
      <c r="E313" s="90" t="s">
        <v>74</v>
      </c>
      <c r="F313" s="114" t="s">
        <v>58</v>
      </c>
      <c r="G313" s="92">
        <v>1955.04</v>
      </c>
    </row>
    <row r="314" spans="1:9" x14ac:dyDescent="0.2">
      <c r="A314" s="93"/>
      <c r="B314" s="94"/>
      <c r="C314" s="95"/>
      <c r="D314" s="88"/>
      <c r="E314" s="95"/>
      <c r="F314" s="113" t="s">
        <v>885</v>
      </c>
      <c r="G314" s="97">
        <f>SUM(G308:G313)</f>
        <v>35715.189999999995</v>
      </c>
    </row>
    <row r="315" spans="1:9" x14ac:dyDescent="0.2">
      <c r="A315" s="98"/>
      <c r="B315" s="89"/>
      <c r="C315" s="90"/>
      <c r="D315" s="91"/>
      <c r="E315" s="90"/>
      <c r="F315" s="91"/>
      <c r="G315" s="92"/>
      <c r="I315" s="104"/>
    </row>
    <row r="316" spans="1:9" x14ac:dyDescent="0.2">
      <c r="A316" s="88" t="s">
        <v>39</v>
      </c>
      <c r="B316" s="89">
        <v>46274</v>
      </c>
      <c r="C316" s="90" t="s">
        <v>886</v>
      </c>
      <c r="D316" s="91" t="s">
        <v>887</v>
      </c>
      <c r="E316" s="90" t="s">
        <v>1951</v>
      </c>
      <c r="F316" s="91" t="s">
        <v>49</v>
      </c>
      <c r="G316" s="92">
        <v>11318.23</v>
      </c>
      <c r="I316" s="104"/>
    </row>
    <row r="317" spans="1:9" x14ac:dyDescent="0.2">
      <c r="A317" s="93"/>
      <c r="B317" s="89">
        <v>46279</v>
      </c>
      <c r="C317" s="90" t="s">
        <v>888</v>
      </c>
      <c r="D317" s="91" t="s">
        <v>889</v>
      </c>
      <c r="E317" s="90" t="s">
        <v>1952</v>
      </c>
      <c r="F317" s="91" t="s">
        <v>69</v>
      </c>
      <c r="G317" s="92">
        <v>198.87</v>
      </c>
      <c r="I317" s="104"/>
    </row>
    <row r="318" spans="1:9" x14ac:dyDescent="0.2">
      <c r="A318" s="93"/>
      <c r="B318" s="89">
        <v>46280</v>
      </c>
      <c r="C318" s="90" t="s">
        <v>890</v>
      </c>
      <c r="D318" s="91" t="s">
        <v>889</v>
      </c>
      <c r="E318" s="90" t="s">
        <v>1952</v>
      </c>
      <c r="F318" s="91" t="s">
        <v>69</v>
      </c>
      <c r="G318" s="92">
        <v>468.87</v>
      </c>
      <c r="I318" s="104"/>
    </row>
    <row r="319" spans="1:9" x14ac:dyDescent="0.2">
      <c r="A319" s="93"/>
      <c r="B319" s="89">
        <v>46286</v>
      </c>
      <c r="C319" s="90" t="s">
        <v>891</v>
      </c>
      <c r="D319" s="91" t="s">
        <v>892</v>
      </c>
      <c r="E319" s="90" t="s">
        <v>257</v>
      </c>
      <c r="F319" s="91" t="s">
        <v>893</v>
      </c>
      <c r="G319" s="92">
        <v>907</v>
      </c>
      <c r="I319" s="82"/>
    </row>
    <row r="320" spans="1:9" x14ac:dyDescent="0.2">
      <c r="A320" s="93"/>
      <c r="B320" s="89">
        <v>46294</v>
      </c>
      <c r="C320" s="90" t="s">
        <v>894</v>
      </c>
      <c r="D320" s="91" t="s">
        <v>895</v>
      </c>
      <c r="E320" s="90" t="s">
        <v>257</v>
      </c>
      <c r="F320" s="91" t="s">
        <v>893</v>
      </c>
      <c r="G320" s="92">
        <v>10336.5</v>
      </c>
      <c r="I320" s="104"/>
    </row>
    <row r="321" spans="1:9" x14ac:dyDescent="0.2">
      <c r="A321" s="93"/>
      <c r="B321" s="89">
        <v>46295</v>
      </c>
      <c r="C321" s="90" t="s">
        <v>896</v>
      </c>
      <c r="D321" s="91" t="s">
        <v>897</v>
      </c>
      <c r="E321" s="90" t="s">
        <v>1953</v>
      </c>
      <c r="F321" s="91" t="s">
        <v>38</v>
      </c>
      <c r="G321" s="92">
        <v>195527.99</v>
      </c>
      <c r="I321" s="104"/>
    </row>
    <row r="322" spans="1:9" x14ac:dyDescent="0.2">
      <c r="A322" s="93"/>
      <c r="B322" s="94"/>
      <c r="C322" s="95"/>
      <c r="D322" s="88"/>
      <c r="E322" s="95"/>
      <c r="F322" s="96" t="s">
        <v>42</v>
      </c>
      <c r="G322" s="97">
        <f>SUM(G316:G321)</f>
        <v>218757.46</v>
      </c>
      <c r="I322" s="104"/>
    </row>
    <row r="323" spans="1:9" x14ac:dyDescent="0.2">
      <c r="A323" s="98"/>
      <c r="B323" s="89"/>
      <c r="C323" s="90"/>
      <c r="D323" s="91"/>
      <c r="E323" s="90"/>
      <c r="F323" s="91"/>
      <c r="G323" s="92"/>
      <c r="I323" s="104"/>
    </row>
    <row r="324" spans="1:9" x14ac:dyDescent="0.2">
      <c r="A324" s="88" t="s">
        <v>898</v>
      </c>
      <c r="B324" s="89">
        <v>46266</v>
      </c>
      <c r="C324" s="90" t="s">
        <v>899</v>
      </c>
      <c r="D324" s="91" t="s">
        <v>900</v>
      </c>
      <c r="E324" s="90" t="s">
        <v>155</v>
      </c>
      <c r="F324" s="91" t="s">
        <v>13</v>
      </c>
      <c r="G324" s="92">
        <v>800</v>
      </c>
      <c r="I324" s="104"/>
    </row>
    <row r="325" spans="1:9" x14ac:dyDescent="0.2">
      <c r="A325" s="93"/>
      <c r="B325" s="94"/>
      <c r="C325" s="95"/>
      <c r="D325" s="88"/>
      <c r="E325" s="95"/>
      <c r="F325" s="96" t="s">
        <v>901</v>
      </c>
      <c r="G325" s="97">
        <f>SUM(G324)</f>
        <v>800</v>
      </c>
      <c r="I325" s="104"/>
    </row>
    <row r="326" spans="1:9" x14ac:dyDescent="0.2">
      <c r="A326" s="98"/>
      <c r="B326" s="89"/>
      <c r="C326" s="90"/>
      <c r="D326" s="91"/>
      <c r="E326" s="90"/>
      <c r="F326" s="91"/>
      <c r="G326" s="92"/>
      <c r="I326" s="104"/>
    </row>
    <row r="327" spans="1:9" x14ac:dyDescent="0.2">
      <c r="A327" s="88" t="s">
        <v>79</v>
      </c>
      <c r="B327" s="89">
        <v>46266</v>
      </c>
      <c r="C327" s="90" t="s">
        <v>902</v>
      </c>
      <c r="D327" s="91" t="s">
        <v>903</v>
      </c>
      <c r="E327" s="90" t="s">
        <v>199</v>
      </c>
      <c r="F327" s="91" t="s">
        <v>43</v>
      </c>
      <c r="G327" s="92">
        <v>33800.910000000003</v>
      </c>
      <c r="I327" s="82"/>
    </row>
    <row r="328" spans="1:9" x14ac:dyDescent="0.2">
      <c r="A328" s="93"/>
      <c r="B328" s="94"/>
      <c r="C328" s="95"/>
      <c r="D328" s="88"/>
      <c r="E328" s="95"/>
      <c r="F328" s="96" t="s">
        <v>80</v>
      </c>
      <c r="G328" s="97">
        <f>SUM(G327)</f>
        <v>33800.910000000003</v>
      </c>
      <c r="I328" s="104"/>
    </row>
    <row r="329" spans="1:9" x14ac:dyDescent="0.2">
      <c r="A329" s="98"/>
      <c r="B329" s="89"/>
      <c r="C329" s="90"/>
      <c r="D329" s="91"/>
      <c r="E329" s="90"/>
      <c r="F329" s="91"/>
      <c r="G329" s="92"/>
      <c r="I329" s="104"/>
    </row>
    <row r="330" spans="1:9" x14ac:dyDescent="0.2">
      <c r="A330" s="88" t="s">
        <v>195</v>
      </c>
      <c r="B330" s="89">
        <v>46266</v>
      </c>
      <c r="C330" s="90" t="s">
        <v>904</v>
      </c>
      <c r="D330" s="91" t="s">
        <v>460</v>
      </c>
      <c r="E330" s="90" t="s">
        <v>197</v>
      </c>
      <c r="F330" s="91" t="s">
        <v>10</v>
      </c>
      <c r="G330" s="92">
        <v>390.5</v>
      </c>
      <c r="I330" s="82"/>
    </row>
    <row r="331" spans="1:9" x14ac:dyDescent="0.2">
      <c r="A331" s="93"/>
      <c r="B331" s="89">
        <v>46266</v>
      </c>
      <c r="C331" s="90" t="s">
        <v>905</v>
      </c>
      <c r="D331" s="91" t="s">
        <v>906</v>
      </c>
      <c r="E331" s="90" t="s">
        <v>197</v>
      </c>
      <c r="F331" s="91" t="s">
        <v>10</v>
      </c>
      <c r="G331" s="92">
        <v>5577</v>
      </c>
      <c r="I331" s="104"/>
    </row>
    <row r="332" spans="1:9" x14ac:dyDescent="0.2">
      <c r="A332" s="93"/>
      <c r="B332" s="89">
        <v>46266</v>
      </c>
      <c r="C332" s="90" t="s">
        <v>907</v>
      </c>
      <c r="D332" s="91" t="s">
        <v>908</v>
      </c>
      <c r="E332" s="90" t="s">
        <v>315</v>
      </c>
      <c r="F332" s="91" t="s">
        <v>35</v>
      </c>
      <c r="G332" s="92">
        <v>645.84</v>
      </c>
      <c r="H332" s="41"/>
      <c r="I332" s="104"/>
    </row>
    <row r="333" spans="1:9" x14ac:dyDescent="0.2">
      <c r="A333" s="93"/>
      <c r="B333" s="89">
        <v>46266</v>
      </c>
      <c r="C333" s="90" t="s">
        <v>909</v>
      </c>
      <c r="D333" s="91" t="s">
        <v>196</v>
      </c>
      <c r="E333" s="90" t="s">
        <v>197</v>
      </c>
      <c r="F333" s="91" t="s">
        <v>10</v>
      </c>
      <c r="G333" s="92">
        <v>569.4</v>
      </c>
      <c r="I333" s="82"/>
    </row>
    <row r="334" spans="1:9" x14ac:dyDescent="0.2">
      <c r="A334" s="93"/>
      <c r="B334" s="89">
        <v>46266</v>
      </c>
      <c r="C334" s="90" t="s">
        <v>910</v>
      </c>
      <c r="D334" s="91" t="s">
        <v>490</v>
      </c>
      <c r="E334" s="90" t="s">
        <v>197</v>
      </c>
      <c r="F334" s="91" t="s">
        <v>10</v>
      </c>
      <c r="G334" s="92">
        <v>10672.6</v>
      </c>
      <c r="H334" s="41"/>
      <c r="I334" s="104"/>
    </row>
    <row r="335" spans="1:9" x14ac:dyDescent="0.2">
      <c r="A335" s="93"/>
      <c r="B335" s="89">
        <v>46280</v>
      </c>
      <c r="C335" s="90" t="s">
        <v>911</v>
      </c>
      <c r="D335" s="91" t="s">
        <v>912</v>
      </c>
      <c r="E335" s="90" t="s">
        <v>197</v>
      </c>
      <c r="F335" s="91" t="s">
        <v>10</v>
      </c>
      <c r="G335" s="92">
        <v>9596.0300000000007</v>
      </c>
      <c r="H335" s="41"/>
      <c r="I335" s="104"/>
    </row>
    <row r="336" spans="1:9" x14ac:dyDescent="0.2">
      <c r="A336" s="93"/>
      <c r="B336" s="89">
        <v>46280</v>
      </c>
      <c r="C336" s="90" t="s">
        <v>911</v>
      </c>
      <c r="D336" s="91" t="s">
        <v>912</v>
      </c>
      <c r="E336" s="90" t="s">
        <v>420</v>
      </c>
      <c r="F336" s="91" t="s">
        <v>57</v>
      </c>
      <c r="G336" s="92">
        <v>122.31</v>
      </c>
      <c r="I336" s="104"/>
    </row>
    <row r="337" spans="1:9" x14ac:dyDescent="0.2">
      <c r="A337" s="93"/>
      <c r="B337" s="89">
        <v>46280</v>
      </c>
      <c r="C337" s="90" t="s">
        <v>913</v>
      </c>
      <c r="D337" s="91" t="s">
        <v>912</v>
      </c>
      <c r="E337" s="90" t="s">
        <v>420</v>
      </c>
      <c r="F337" s="91" t="s">
        <v>57</v>
      </c>
      <c r="G337" s="92">
        <v>67.95</v>
      </c>
      <c r="I337" s="104"/>
    </row>
    <row r="338" spans="1:9" x14ac:dyDescent="0.2">
      <c r="A338" s="93"/>
      <c r="B338" s="89">
        <v>46287</v>
      </c>
      <c r="C338" s="90" t="s">
        <v>914</v>
      </c>
      <c r="D338" s="91" t="s">
        <v>915</v>
      </c>
      <c r="E338" s="90" t="s">
        <v>197</v>
      </c>
      <c r="F338" s="91" t="s">
        <v>10</v>
      </c>
      <c r="G338" s="92">
        <v>1232</v>
      </c>
      <c r="I338" s="104"/>
    </row>
    <row r="339" spans="1:9" x14ac:dyDescent="0.2">
      <c r="A339" s="93"/>
      <c r="B339" s="89">
        <v>46293</v>
      </c>
      <c r="C339" s="90" t="s">
        <v>916</v>
      </c>
      <c r="D339" s="91" t="s">
        <v>915</v>
      </c>
      <c r="E339" s="90" t="s">
        <v>197</v>
      </c>
      <c r="F339" s="91" t="s">
        <v>10</v>
      </c>
      <c r="G339" s="92">
        <v>432.3</v>
      </c>
      <c r="I339" s="104"/>
    </row>
    <row r="340" spans="1:9" x14ac:dyDescent="0.2">
      <c r="A340" s="93"/>
      <c r="B340" s="89">
        <v>46294</v>
      </c>
      <c r="C340" s="90" t="s">
        <v>917</v>
      </c>
      <c r="D340" s="91" t="s">
        <v>918</v>
      </c>
      <c r="E340" s="90" t="s">
        <v>197</v>
      </c>
      <c r="F340" s="91" t="s">
        <v>10</v>
      </c>
      <c r="G340" s="92">
        <v>592.20000000000005</v>
      </c>
      <c r="I340" s="104"/>
    </row>
    <row r="341" spans="1:9" x14ac:dyDescent="0.2">
      <c r="A341" s="93"/>
      <c r="B341" s="94"/>
      <c r="C341" s="95"/>
      <c r="D341" s="88"/>
      <c r="E341" s="95"/>
      <c r="F341" s="96" t="s">
        <v>198</v>
      </c>
      <c r="G341" s="97">
        <f>SUM(G330:G340)</f>
        <v>29898.130000000005</v>
      </c>
      <c r="I341" s="104"/>
    </row>
    <row r="342" spans="1:9" x14ac:dyDescent="0.2">
      <c r="A342" s="98"/>
      <c r="B342" s="89"/>
      <c r="C342" s="90"/>
      <c r="D342" s="91"/>
      <c r="E342" s="90"/>
      <c r="F342" s="91"/>
      <c r="G342" s="92"/>
      <c r="I342" s="104"/>
    </row>
    <row r="343" spans="1:9" x14ac:dyDescent="0.2">
      <c r="A343" s="88" t="s">
        <v>200</v>
      </c>
      <c r="B343" s="89">
        <v>46291</v>
      </c>
      <c r="C343" s="90" t="s">
        <v>919</v>
      </c>
      <c r="D343" s="91" t="s">
        <v>920</v>
      </c>
      <c r="E343" s="90" t="s">
        <v>166</v>
      </c>
      <c r="F343" s="91" t="s">
        <v>32</v>
      </c>
      <c r="G343" s="92">
        <v>2598.84</v>
      </c>
      <c r="I343" s="104"/>
    </row>
    <row r="344" spans="1:9" x14ac:dyDescent="0.2">
      <c r="A344" s="93"/>
      <c r="B344" s="94"/>
      <c r="C344" s="95"/>
      <c r="D344" s="88"/>
      <c r="E344" s="95"/>
      <c r="F344" s="96" t="s">
        <v>201</v>
      </c>
      <c r="G344" s="97">
        <f>SUM(G343)</f>
        <v>2598.84</v>
      </c>
      <c r="I344" s="104"/>
    </row>
    <row r="345" spans="1:9" x14ac:dyDescent="0.2">
      <c r="A345" s="98"/>
      <c r="B345" s="89"/>
      <c r="C345" s="90"/>
      <c r="D345" s="91"/>
      <c r="E345" s="90"/>
      <c r="F345" s="91"/>
      <c r="G345" s="92"/>
      <c r="I345" s="104"/>
    </row>
    <row r="346" spans="1:9" x14ac:dyDescent="0.2">
      <c r="A346" s="88" t="s">
        <v>921</v>
      </c>
      <c r="B346" s="89">
        <v>46268</v>
      </c>
      <c r="C346" s="90" t="s">
        <v>922</v>
      </c>
      <c r="D346" s="91" t="s">
        <v>923</v>
      </c>
      <c r="E346" s="90" t="s">
        <v>257</v>
      </c>
      <c r="F346" s="91" t="s">
        <v>893</v>
      </c>
      <c r="G346" s="92">
        <v>2500</v>
      </c>
      <c r="I346" s="82"/>
    </row>
    <row r="347" spans="1:9" x14ac:dyDescent="0.2">
      <c r="A347" s="93"/>
      <c r="B347" s="94"/>
      <c r="C347" s="95"/>
      <c r="D347" s="88"/>
      <c r="E347" s="95"/>
      <c r="F347" s="96" t="s">
        <v>924</v>
      </c>
      <c r="G347" s="97">
        <f>SUM(G346)</f>
        <v>2500</v>
      </c>
      <c r="I347" s="104"/>
    </row>
    <row r="348" spans="1:9" x14ac:dyDescent="0.2">
      <c r="A348" s="98"/>
      <c r="B348" s="89"/>
      <c r="C348" s="90"/>
      <c r="D348" s="91"/>
      <c r="E348" s="90"/>
      <c r="F348" s="91"/>
      <c r="G348" s="92"/>
      <c r="I348" s="104"/>
    </row>
    <row r="349" spans="1:9" x14ac:dyDescent="0.2">
      <c r="A349" s="88" t="s">
        <v>925</v>
      </c>
      <c r="B349" s="89">
        <v>46294</v>
      </c>
      <c r="C349" s="90" t="s">
        <v>926</v>
      </c>
      <c r="D349" s="91" t="s">
        <v>927</v>
      </c>
      <c r="E349" s="90" t="s">
        <v>2011</v>
      </c>
      <c r="F349" s="91" t="s">
        <v>49</v>
      </c>
      <c r="G349" s="92">
        <v>107484.85</v>
      </c>
      <c r="I349" s="82"/>
    </row>
    <row r="350" spans="1:9" x14ac:dyDescent="0.2">
      <c r="A350" s="93"/>
      <c r="B350" s="94"/>
      <c r="C350" s="95"/>
      <c r="D350" s="88"/>
      <c r="E350" s="95"/>
      <c r="F350" s="96" t="s">
        <v>928</v>
      </c>
      <c r="G350" s="97">
        <f>SUM(G349)</f>
        <v>107484.85</v>
      </c>
      <c r="I350" s="104"/>
    </row>
    <row r="351" spans="1:9" x14ac:dyDescent="0.2">
      <c r="A351" s="98"/>
      <c r="B351" s="89"/>
      <c r="C351" s="90"/>
      <c r="D351" s="91"/>
      <c r="E351" s="90"/>
      <c r="F351" s="91"/>
      <c r="G351" s="92"/>
      <c r="I351" s="104"/>
    </row>
    <row r="352" spans="1:9" x14ac:dyDescent="0.2">
      <c r="A352" s="88" t="s">
        <v>929</v>
      </c>
      <c r="B352" s="89">
        <v>46281</v>
      </c>
      <c r="C352" s="90" t="s">
        <v>930</v>
      </c>
      <c r="D352" s="91" t="s">
        <v>931</v>
      </c>
      <c r="E352" s="90" t="s">
        <v>143</v>
      </c>
      <c r="F352" s="91" t="s">
        <v>23</v>
      </c>
      <c r="G352" s="92">
        <v>1089.0999999999999</v>
      </c>
      <c r="I352" s="82"/>
    </row>
    <row r="353" spans="1:9" x14ac:dyDescent="0.2">
      <c r="A353" s="93"/>
      <c r="B353" s="94"/>
      <c r="C353" s="95"/>
      <c r="D353" s="88"/>
      <c r="E353" s="95"/>
      <c r="F353" s="96" t="s">
        <v>932</v>
      </c>
      <c r="G353" s="97">
        <f>SUM(G352)</f>
        <v>1089.0999999999999</v>
      </c>
      <c r="I353" s="104"/>
    </row>
    <row r="354" spans="1:9" x14ac:dyDescent="0.2">
      <c r="A354" s="98"/>
      <c r="B354" s="89"/>
      <c r="C354" s="90"/>
      <c r="D354" s="91"/>
      <c r="E354" s="90"/>
      <c r="F354" s="91"/>
      <c r="G354" s="92"/>
      <c r="I354" s="104"/>
    </row>
    <row r="355" spans="1:9" x14ac:dyDescent="0.2">
      <c r="A355" s="88" t="s">
        <v>933</v>
      </c>
      <c r="B355" s="89">
        <v>46269</v>
      </c>
      <c r="C355" s="90" t="s">
        <v>934</v>
      </c>
      <c r="D355" s="91" t="s">
        <v>193</v>
      </c>
      <c r="E355" s="90" t="s">
        <v>649</v>
      </c>
      <c r="F355" s="91" t="s">
        <v>52</v>
      </c>
      <c r="G355" s="92">
        <v>139.94999999999999</v>
      </c>
      <c r="I355" s="82"/>
    </row>
    <row r="356" spans="1:9" x14ac:dyDescent="0.2">
      <c r="A356" s="93"/>
      <c r="B356" s="89">
        <v>46286</v>
      </c>
      <c r="C356" s="90" t="s">
        <v>935</v>
      </c>
      <c r="D356" s="91" t="s">
        <v>562</v>
      </c>
      <c r="E356" s="90" t="s">
        <v>209</v>
      </c>
      <c r="F356" s="91" t="s">
        <v>16</v>
      </c>
      <c r="G356" s="92">
        <v>165</v>
      </c>
      <c r="I356" s="104"/>
    </row>
    <row r="357" spans="1:9" x14ac:dyDescent="0.2">
      <c r="A357" s="93"/>
      <c r="B357" s="94"/>
      <c r="C357" s="95"/>
      <c r="D357" s="88"/>
      <c r="E357" s="95"/>
      <c r="F357" s="96" t="s">
        <v>936</v>
      </c>
      <c r="G357" s="97">
        <f>SUM(G355:G356)</f>
        <v>304.95</v>
      </c>
      <c r="I357" s="104"/>
    </row>
    <row r="358" spans="1:9" x14ac:dyDescent="0.2">
      <c r="A358" s="98"/>
      <c r="B358" s="89"/>
      <c r="C358" s="90"/>
      <c r="D358" s="91"/>
      <c r="E358" s="90"/>
      <c r="F358" s="91"/>
      <c r="G358" s="92"/>
      <c r="I358" s="82"/>
    </row>
    <row r="359" spans="1:9" x14ac:dyDescent="0.2">
      <c r="A359" s="88" t="s">
        <v>462</v>
      </c>
      <c r="B359" s="89">
        <v>46275</v>
      </c>
      <c r="C359" s="90" t="s">
        <v>937</v>
      </c>
      <c r="D359" s="91" t="s">
        <v>938</v>
      </c>
      <c r="E359" s="90" t="s">
        <v>1954</v>
      </c>
      <c r="F359" s="91" t="s">
        <v>463</v>
      </c>
      <c r="G359" s="92">
        <v>860.4</v>
      </c>
      <c r="I359" s="104"/>
    </row>
    <row r="360" spans="1:9" x14ac:dyDescent="0.2">
      <c r="A360" s="93"/>
      <c r="B360" s="89">
        <v>46275</v>
      </c>
      <c r="C360" s="90" t="s">
        <v>939</v>
      </c>
      <c r="D360" s="91" t="s">
        <v>940</v>
      </c>
      <c r="E360" s="90" t="s">
        <v>1954</v>
      </c>
      <c r="F360" s="91" t="s">
        <v>463</v>
      </c>
      <c r="G360" s="92">
        <v>5720</v>
      </c>
      <c r="I360" s="104"/>
    </row>
    <row r="361" spans="1:9" x14ac:dyDescent="0.2">
      <c r="A361" s="93"/>
      <c r="B361" s="89">
        <v>46295</v>
      </c>
      <c r="C361" s="90" t="s">
        <v>941</v>
      </c>
      <c r="D361" s="91" t="s">
        <v>942</v>
      </c>
      <c r="E361" s="90" t="s">
        <v>1954</v>
      </c>
      <c r="F361" s="91" t="s">
        <v>463</v>
      </c>
      <c r="G361" s="92">
        <v>5720</v>
      </c>
      <c r="I361" s="104"/>
    </row>
    <row r="362" spans="1:9" x14ac:dyDescent="0.2">
      <c r="A362" s="93"/>
      <c r="B362" s="94"/>
      <c r="C362" s="95"/>
      <c r="D362" s="88"/>
      <c r="E362" s="95"/>
      <c r="F362" s="96" t="s">
        <v>464</v>
      </c>
      <c r="G362" s="97">
        <f>SUM(G359:G361)</f>
        <v>12300.4</v>
      </c>
      <c r="I362" s="82"/>
    </row>
    <row r="363" spans="1:9" x14ac:dyDescent="0.2">
      <c r="A363" s="98"/>
      <c r="B363" s="89"/>
      <c r="C363" s="90"/>
      <c r="D363" s="91"/>
      <c r="E363" s="90"/>
      <c r="F363" s="91"/>
      <c r="G363" s="92"/>
      <c r="I363" s="104"/>
    </row>
    <row r="364" spans="1:9" x14ac:dyDescent="0.2">
      <c r="A364" s="88" t="s">
        <v>202</v>
      </c>
      <c r="B364" s="89">
        <v>46267</v>
      </c>
      <c r="C364" s="90" t="s">
        <v>943</v>
      </c>
      <c r="D364" s="91" t="s">
        <v>944</v>
      </c>
      <c r="E364" s="90" t="s">
        <v>167</v>
      </c>
      <c r="F364" s="91" t="s">
        <v>32</v>
      </c>
      <c r="G364" s="92">
        <v>719.66</v>
      </c>
      <c r="I364" s="104"/>
    </row>
    <row r="365" spans="1:9" x14ac:dyDescent="0.2">
      <c r="A365" s="93"/>
      <c r="B365" s="89">
        <v>46268</v>
      </c>
      <c r="C365" s="90" t="s">
        <v>945</v>
      </c>
      <c r="D365" s="91" t="s">
        <v>946</v>
      </c>
      <c r="E365" s="90" t="s">
        <v>166</v>
      </c>
      <c r="F365" s="91" t="s">
        <v>32</v>
      </c>
      <c r="G365" s="92">
        <v>546.44000000000005</v>
      </c>
      <c r="I365" s="104"/>
    </row>
    <row r="366" spans="1:9" x14ac:dyDescent="0.2">
      <c r="A366" s="93"/>
      <c r="B366" s="89">
        <v>46273</v>
      </c>
      <c r="C366" s="90" t="s">
        <v>947</v>
      </c>
      <c r="D366" s="91" t="s">
        <v>948</v>
      </c>
      <c r="E366" s="90" t="s">
        <v>167</v>
      </c>
      <c r="F366" s="91" t="s">
        <v>32</v>
      </c>
      <c r="G366" s="92">
        <v>115.77</v>
      </c>
      <c r="I366" s="104"/>
    </row>
    <row r="367" spans="1:9" x14ac:dyDescent="0.2">
      <c r="A367" s="93"/>
      <c r="B367" s="89">
        <v>46273</v>
      </c>
      <c r="C367" s="90" t="s">
        <v>949</v>
      </c>
      <c r="D367" s="91" t="s">
        <v>950</v>
      </c>
      <c r="E367" s="90" t="s">
        <v>166</v>
      </c>
      <c r="F367" s="91" t="s">
        <v>32</v>
      </c>
      <c r="G367" s="92">
        <v>1096.98</v>
      </c>
      <c r="I367" s="82"/>
    </row>
    <row r="368" spans="1:9" x14ac:dyDescent="0.2">
      <c r="A368" s="93"/>
      <c r="B368" s="89">
        <v>46273</v>
      </c>
      <c r="C368" s="90" t="s">
        <v>951</v>
      </c>
      <c r="D368" s="91" t="s">
        <v>465</v>
      </c>
      <c r="E368" s="90" t="s">
        <v>166</v>
      </c>
      <c r="F368" s="91" t="s">
        <v>32</v>
      </c>
      <c r="G368" s="92">
        <v>608.38</v>
      </c>
      <c r="I368" s="104"/>
    </row>
    <row r="369" spans="1:9" x14ac:dyDescent="0.2">
      <c r="A369" s="93"/>
      <c r="B369" s="89">
        <v>46273</v>
      </c>
      <c r="C369" s="90" t="s">
        <v>952</v>
      </c>
      <c r="D369" s="91" t="s">
        <v>953</v>
      </c>
      <c r="E369" s="90" t="s">
        <v>166</v>
      </c>
      <c r="F369" s="91" t="s">
        <v>32</v>
      </c>
      <c r="G369" s="92">
        <v>518.71</v>
      </c>
      <c r="I369" s="104"/>
    </row>
    <row r="370" spans="1:9" x14ac:dyDescent="0.2">
      <c r="A370" s="93"/>
      <c r="B370" s="89">
        <v>46273</v>
      </c>
      <c r="C370" s="90" t="s">
        <v>954</v>
      </c>
      <c r="D370" s="91" t="s">
        <v>955</v>
      </c>
      <c r="E370" s="90" t="s">
        <v>166</v>
      </c>
      <c r="F370" s="91" t="s">
        <v>32</v>
      </c>
      <c r="G370" s="92">
        <v>1405.42</v>
      </c>
      <c r="I370" s="104"/>
    </row>
    <row r="371" spans="1:9" x14ac:dyDescent="0.2">
      <c r="A371" s="93"/>
      <c r="B371" s="89">
        <v>46273</v>
      </c>
      <c r="C371" s="90" t="s">
        <v>956</v>
      </c>
      <c r="D371" s="91" t="s">
        <v>957</v>
      </c>
      <c r="E371" s="90" t="s">
        <v>166</v>
      </c>
      <c r="F371" s="91" t="s">
        <v>32</v>
      </c>
      <c r="G371" s="92">
        <v>546.13</v>
      </c>
      <c r="I371" s="104"/>
    </row>
    <row r="372" spans="1:9" x14ac:dyDescent="0.2">
      <c r="A372" s="93"/>
      <c r="B372" s="89">
        <v>46273</v>
      </c>
      <c r="C372" s="90" t="s">
        <v>958</v>
      </c>
      <c r="D372" s="91" t="s">
        <v>959</v>
      </c>
      <c r="E372" s="90" t="s">
        <v>167</v>
      </c>
      <c r="F372" s="91" t="s">
        <v>32</v>
      </c>
      <c r="G372" s="92">
        <v>919.28</v>
      </c>
      <c r="I372" s="104"/>
    </row>
    <row r="373" spans="1:9" x14ac:dyDescent="0.2">
      <c r="A373" s="93"/>
      <c r="B373" s="89">
        <v>46273</v>
      </c>
      <c r="C373" s="90" t="s">
        <v>960</v>
      </c>
      <c r="D373" s="91" t="s">
        <v>961</v>
      </c>
      <c r="E373" s="90" t="s">
        <v>167</v>
      </c>
      <c r="F373" s="91" t="s">
        <v>32</v>
      </c>
      <c r="G373" s="92">
        <v>1806.14</v>
      </c>
      <c r="I373" s="104"/>
    </row>
    <row r="374" spans="1:9" x14ac:dyDescent="0.2">
      <c r="A374" s="93"/>
      <c r="B374" s="89">
        <v>46273</v>
      </c>
      <c r="C374" s="90" t="s">
        <v>962</v>
      </c>
      <c r="D374" s="91" t="s">
        <v>963</v>
      </c>
      <c r="E374" s="90" t="s">
        <v>166</v>
      </c>
      <c r="F374" s="91" t="s">
        <v>32</v>
      </c>
      <c r="G374" s="92">
        <v>598.92999999999995</v>
      </c>
      <c r="I374" s="104"/>
    </row>
    <row r="375" spans="1:9" x14ac:dyDescent="0.2">
      <c r="A375" s="93"/>
      <c r="B375" s="89">
        <v>46273</v>
      </c>
      <c r="C375" s="90" t="s">
        <v>964</v>
      </c>
      <c r="D375" s="91" t="s">
        <v>965</v>
      </c>
      <c r="E375" s="90" t="s">
        <v>166</v>
      </c>
      <c r="F375" s="91" t="s">
        <v>32</v>
      </c>
      <c r="G375" s="92">
        <v>20316.2</v>
      </c>
      <c r="I375" s="104"/>
    </row>
    <row r="376" spans="1:9" x14ac:dyDescent="0.2">
      <c r="A376" s="93"/>
      <c r="B376" s="89">
        <v>46273</v>
      </c>
      <c r="C376" s="90" t="s">
        <v>966</v>
      </c>
      <c r="D376" s="91" t="s">
        <v>967</v>
      </c>
      <c r="E376" s="90" t="s">
        <v>166</v>
      </c>
      <c r="F376" s="91" t="s">
        <v>32</v>
      </c>
      <c r="G376" s="92">
        <v>1027.1199999999999</v>
      </c>
      <c r="I376" s="104"/>
    </row>
    <row r="377" spans="1:9" x14ac:dyDescent="0.2">
      <c r="A377" s="93"/>
      <c r="B377" s="89">
        <v>46273</v>
      </c>
      <c r="C377" s="90" t="s">
        <v>968</v>
      </c>
      <c r="D377" s="91" t="s">
        <v>969</v>
      </c>
      <c r="E377" s="90" t="s">
        <v>167</v>
      </c>
      <c r="F377" s="91" t="s">
        <v>32</v>
      </c>
      <c r="G377" s="92">
        <v>831.21</v>
      </c>
      <c r="I377" s="104"/>
    </row>
    <row r="378" spans="1:9" x14ac:dyDescent="0.2">
      <c r="A378" s="93"/>
      <c r="B378" s="89">
        <v>46275</v>
      </c>
      <c r="C378" s="90" t="s">
        <v>970</v>
      </c>
      <c r="D378" s="91" t="s">
        <v>971</v>
      </c>
      <c r="E378" s="90" t="s">
        <v>167</v>
      </c>
      <c r="F378" s="91" t="s">
        <v>32</v>
      </c>
      <c r="G378" s="92">
        <v>1102.78</v>
      </c>
      <c r="I378" s="104"/>
    </row>
    <row r="379" spans="1:9" x14ac:dyDescent="0.2">
      <c r="A379" s="93"/>
      <c r="B379" s="89">
        <v>46289</v>
      </c>
      <c r="C379" s="90" t="s">
        <v>972</v>
      </c>
      <c r="D379" s="91" t="s">
        <v>973</v>
      </c>
      <c r="E379" s="90" t="s">
        <v>166</v>
      </c>
      <c r="F379" s="91" t="s">
        <v>32</v>
      </c>
      <c r="G379" s="92">
        <v>23.91</v>
      </c>
      <c r="I379" s="104"/>
    </row>
    <row r="380" spans="1:9" x14ac:dyDescent="0.2">
      <c r="A380" s="93"/>
      <c r="B380" s="89">
        <v>46295</v>
      </c>
      <c r="C380" s="90" t="s">
        <v>974</v>
      </c>
      <c r="D380" s="91" t="s">
        <v>975</v>
      </c>
      <c r="E380" s="90" t="s">
        <v>167</v>
      </c>
      <c r="F380" s="91" t="s">
        <v>32</v>
      </c>
      <c r="G380" s="92">
        <v>941.6</v>
      </c>
      <c r="I380" s="104"/>
    </row>
    <row r="381" spans="1:9" x14ac:dyDescent="0.2">
      <c r="A381" s="93"/>
      <c r="B381" s="94"/>
      <c r="C381" s="95"/>
      <c r="D381" s="88"/>
      <c r="E381" s="95"/>
      <c r="F381" s="96" t="s">
        <v>203</v>
      </c>
      <c r="G381" s="97">
        <f>SUM(G364:G380)</f>
        <v>33124.659999999996</v>
      </c>
      <c r="I381" s="104"/>
    </row>
    <row r="382" spans="1:9" x14ac:dyDescent="0.2">
      <c r="B382" s="89"/>
      <c r="C382" s="90"/>
      <c r="D382" s="91"/>
      <c r="E382" s="90"/>
      <c r="F382" s="91"/>
      <c r="G382" s="92"/>
      <c r="I382" s="104"/>
    </row>
    <row r="383" spans="1:9" x14ac:dyDescent="0.2">
      <c r="A383" s="88" t="s">
        <v>204</v>
      </c>
      <c r="B383" s="89">
        <v>46268</v>
      </c>
      <c r="C383" s="90" t="s">
        <v>976</v>
      </c>
      <c r="D383" s="91" t="s">
        <v>205</v>
      </c>
      <c r="E383" s="90" t="s">
        <v>206</v>
      </c>
      <c r="F383" s="91" t="s">
        <v>44</v>
      </c>
      <c r="G383" s="92">
        <v>28212.26</v>
      </c>
      <c r="I383" s="104"/>
    </row>
    <row r="384" spans="1:9" x14ac:dyDescent="0.2">
      <c r="A384" s="93"/>
      <c r="B384" s="94"/>
      <c r="C384" s="95"/>
      <c r="D384" s="88"/>
      <c r="E384" s="95"/>
      <c r="F384" s="96" t="s">
        <v>207</v>
      </c>
      <c r="G384" s="97">
        <f>SUM(G383)</f>
        <v>28212.26</v>
      </c>
      <c r="I384" s="104"/>
    </row>
    <row r="385" spans="1:9" x14ac:dyDescent="0.2">
      <c r="B385" s="89"/>
      <c r="C385" s="90"/>
      <c r="D385" s="91"/>
      <c r="E385" s="90"/>
      <c r="F385" s="91"/>
      <c r="G385" s="92"/>
      <c r="I385" s="104"/>
    </row>
    <row r="386" spans="1:9" x14ac:dyDescent="0.2">
      <c r="A386" s="88" t="s">
        <v>977</v>
      </c>
      <c r="B386" s="89">
        <v>46268</v>
      </c>
      <c r="C386" s="90" t="s">
        <v>978</v>
      </c>
      <c r="D386" s="91" t="s">
        <v>979</v>
      </c>
      <c r="E386" s="90" t="s">
        <v>980</v>
      </c>
      <c r="F386" s="91" t="s">
        <v>49</v>
      </c>
      <c r="G386" s="92">
        <v>6721.38</v>
      </c>
      <c r="I386" s="82"/>
    </row>
    <row r="387" spans="1:9" x14ac:dyDescent="0.2">
      <c r="A387" s="93"/>
      <c r="B387" s="94"/>
      <c r="C387" s="95"/>
      <c r="D387" s="88"/>
      <c r="E387" s="95"/>
      <c r="F387" s="96" t="s">
        <v>981</v>
      </c>
      <c r="G387" s="97">
        <f>SUM(G386)</f>
        <v>6721.38</v>
      </c>
      <c r="I387" s="104"/>
    </row>
    <row r="388" spans="1:9" x14ac:dyDescent="0.2">
      <c r="B388" s="89"/>
      <c r="C388" s="90"/>
      <c r="D388" s="91"/>
      <c r="E388" s="90"/>
      <c r="F388" s="91"/>
      <c r="G388" s="92"/>
      <c r="I388" s="104"/>
    </row>
    <row r="389" spans="1:9" x14ac:dyDescent="0.2">
      <c r="A389" s="88" t="s">
        <v>208</v>
      </c>
      <c r="B389" s="89">
        <v>46276</v>
      </c>
      <c r="C389" s="90" t="s">
        <v>982</v>
      </c>
      <c r="D389" s="91" t="s">
        <v>983</v>
      </c>
      <c r="E389" s="90" t="s">
        <v>209</v>
      </c>
      <c r="F389" s="91" t="s">
        <v>16</v>
      </c>
      <c r="G389" s="92">
        <v>3000</v>
      </c>
      <c r="I389" s="82"/>
    </row>
    <row r="390" spans="1:9" x14ac:dyDescent="0.2">
      <c r="A390" s="93"/>
      <c r="B390" s="94"/>
      <c r="C390" s="95"/>
      <c r="D390" s="88"/>
      <c r="E390" s="95"/>
      <c r="F390" s="96" t="s">
        <v>210</v>
      </c>
      <c r="G390" s="97">
        <f>SUM(G389)</f>
        <v>3000</v>
      </c>
      <c r="I390" s="104"/>
    </row>
    <row r="391" spans="1:9" x14ac:dyDescent="0.2">
      <c r="B391" s="89"/>
      <c r="C391" s="90"/>
      <c r="D391" s="91"/>
      <c r="E391" s="90"/>
      <c r="F391" s="91"/>
      <c r="G391" s="92"/>
      <c r="I391" s="104"/>
    </row>
    <row r="392" spans="1:9" x14ac:dyDescent="0.2">
      <c r="A392" s="88" t="s">
        <v>211</v>
      </c>
      <c r="B392" s="89">
        <v>46276</v>
      </c>
      <c r="C392" s="90" t="s">
        <v>982</v>
      </c>
      <c r="D392" s="91" t="s">
        <v>984</v>
      </c>
      <c r="E392" s="90" t="s">
        <v>209</v>
      </c>
      <c r="F392" s="91" t="s">
        <v>16</v>
      </c>
      <c r="G392" s="92">
        <v>1000</v>
      </c>
      <c r="I392" s="104"/>
    </row>
    <row r="393" spans="1:9" x14ac:dyDescent="0.2">
      <c r="A393" s="93"/>
      <c r="B393" s="94"/>
      <c r="C393" s="95"/>
      <c r="D393" s="88"/>
      <c r="E393" s="95"/>
      <c r="F393" s="96" t="s">
        <v>212</v>
      </c>
      <c r="G393" s="97">
        <f>SUM(G392)</f>
        <v>1000</v>
      </c>
      <c r="I393" s="82"/>
    </row>
    <row r="394" spans="1:9" x14ac:dyDescent="0.2">
      <c r="B394" s="89"/>
      <c r="C394" s="90"/>
      <c r="D394" s="91"/>
      <c r="E394" s="90"/>
      <c r="F394" s="91"/>
      <c r="G394" s="92"/>
      <c r="H394" s="41"/>
      <c r="I394" s="104"/>
    </row>
    <row r="395" spans="1:9" x14ac:dyDescent="0.2">
      <c r="A395" s="88" t="s">
        <v>213</v>
      </c>
      <c r="B395" s="89">
        <v>46276</v>
      </c>
      <c r="C395" s="90" t="s">
        <v>982</v>
      </c>
      <c r="D395" s="91" t="s">
        <v>985</v>
      </c>
      <c r="E395" s="90" t="s">
        <v>209</v>
      </c>
      <c r="F395" s="91" t="s">
        <v>16</v>
      </c>
      <c r="G395" s="92">
        <v>950</v>
      </c>
      <c r="I395" s="104"/>
    </row>
    <row r="396" spans="1:9" x14ac:dyDescent="0.2">
      <c r="A396" s="93"/>
      <c r="B396" s="94"/>
      <c r="C396" s="95"/>
      <c r="D396" s="88"/>
      <c r="E396" s="95"/>
      <c r="F396" s="96" t="s">
        <v>214</v>
      </c>
      <c r="G396" s="97">
        <f>SUM(G395)</f>
        <v>950</v>
      </c>
      <c r="I396" s="82"/>
    </row>
    <row r="397" spans="1:9" x14ac:dyDescent="0.2">
      <c r="B397" s="89"/>
      <c r="C397" s="90"/>
      <c r="D397" s="91"/>
      <c r="E397" s="90"/>
      <c r="F397" s="91"/>
      <c r="G397" s="92"/>
      <c r="I397" s="104"/>
    </row>
    <row r="398" spans="1:9" x14ac:dyDescent="0.2">
      <c r="A398" s="88" t="s">
        <v>986</v>
      </c>
      <c r="B398" s="89">
        <v>46287</v>
      </c>
      <c r="C398" s="90" t="s">
        <v>987</v>
      </c>
      <c r="D398" s="91" t="s">
        <v>988</v>
      </c>
      <c r="E398" s="90" t="s">
        <v>138</v>
      </c>
      <c r="F398" s="91" t="s">
        <v>15</v>
      </c>
      <c r="G398" s="92">
        <v>100</v>
      </c>
      <c r="I398" s="104"/>
    </row>
    <row r="399" spans="1:9" x14ac:dyDescent="0.2">
      <c r="A399" s="93"/>
      <c r="B399" s="89">
        <v>46287</v>
      </c>
      <c r="C399" s="90" t="s">
        <v>989</v>
      </c>
      <c r="D399" s="91" t="s">
        <v>988</v>
      </c>
      <c r="E399" s="90" t="s">
        <v>138</v>
      </c>
      <c r="F399" s="91" t="s">
        <v>15</v>
      </c>
      <c r="G399" s="92">
        <v>100</v>
      </c>
      <c r="I399" s="104"/>
    </row>
    <row r="400" spans="1:9" x14ac:dyDescent="0.2">
      <c r="A400" s="93"/>
      <c r="B400" s="89">
        <v>46287</v>
      </c>
      <c r="C400" s="90" t="s">
        <v>990</v>
      </c>
      <c r="D400" s="91" t="s">
        <v>988</v>
      </c>
      <c r="E400" s="90" t="s">
        <v>138</v>
      </c>
      <c r="F400" s="91" t="s">
        <v>15</v>
      </c>
      <c r="G400" s="92">
        <v>100</v>
      </c>
      <c r="I400" s="104"/>
    </row>
    <row r="401" spans="1:9" x14ac:dyDescent="0.2">
      <c r="A401" s="93"/>
      <c r="B401" s="94"/>
      <c r="C401" s="95"/>
      <c r="D401" s="88"/>
      <c r="E401" s="95"/>
      <c r="F401" s="96" t="s">
        <v>991</v>
      </c>
      <c r="G401" s="97">
        <f>SUM(G398:G400)</f>
        <v>300</v>
      </c>
      <c r="I401" s="82"/>
    </row>
    <row r="402" spans="1:9" x14ac:dyDescent="0.2">
      <c r="B402" s="89"/>
      <c r="C402" s="90"/>
      <c r="D402" s="91"/>
      <c r="E402" s="90"/>
      <c r="F402" s="91"/>
      <c r="G402" s="92"/>
      <c r="I402" s="104"/>
    </row>
    <row r="403" spans="1:9" x14ac:dyDescent="0.2">
      <c r="A403" s="88" t="s">
        <v>992</v>
      </c>
      <c r="B403" s="89">
        <v>46282</v>
      </c>
      <c r="C403" s="90" t="s">
        <v>993</v>
      </c>
      <c r="D403" s="91" t="s">
        <v>994</v>
      </c>
      <c r="E403" s="90" t="s">
        <v>170</v>
      </c>
      <c r="F403" s="91" t="s">
        <v>12</v>
      </c>
      <c r="G403" s="92">
        <v>957.14</v>
      </c>
      <c r="I403" s="104"/>
    </row>
    <row r="404" spans="1:9" x14ac:dyDescent="0.2">
      <c r="A404" s="93"/>
      <c r="B404" s="94"/>
      <c r="C404" s="95"/>
      <c r="D404" s="88"/>
      <c r="E404" s="95"/>
      <c r="F404" s="96" t="s">
        <v>995</v>
      </c>
      <c r="G404" s="97">
        <f>SUM(G403)</f>
        <v>957.14</v>
      </c>
      <c r="I404" s="82"/>
    </row>
    <row r="405" spans="1:9" x14ac:dyDescent="0.2">
      <c r="B405" s="89"/>
      <c r="C405" s="90"/>
      <c r="D405" s="91"/>
      <c r="E405" s="90"/>
      <c r="F405" s="91"/>
      <c r="G405" s="92"/>
      <c r="I405" s="104"/>
    </row>
    <row r="406" spans="1:9" x14ac:dyDescent="0.2">
      <c r="A406" s="88" t="s">
        <v>215</v>
      </c>
      <c r="B406" s="89">
        <v>46266</v>
      </c>
      <c r="C406" s="90" t="s">
        <v>996</v>
      </c>
      <c r="D406" s="91" t="s">
        <v>337</v>
      </c>
      <c r="E406" s="90" t="s">
        <v>60</v>
      </c>
      <c r="F406" s="91" t="s">
        <v>49</v>
      </c>
      <c r="G406" s="92">
        <v>7471.08</v>
      </c>
      <c r="I406" s="104"/>
    </row>
    <row r="407" spans="1:9" x14ac:dyDescent="0.2">
      <c r="A407" s="93"/>
      <c r="B407" s="94"/>
      <c r="C407" s="95"/>
      <c r="D407" s="88"/>
      <c r="E407" s="95"/>
      <c r="F407" s="96" t="s">
        <v>216</v>
      </c>
      <c r="G407" s="97">
        <f>SUM(G406)</f>
        <v>7471.08</v>
      </c>
      <c r="I407" s="82"/>
    </row>
    <row r="408" spans="1:9" x14ac:dyDescent="0.2">
      <c r="B408" s="89"/>
      <c r="C408" s="90"/>
      <c r="D408" s="91"/>
      <c r="E408" s="90"/>
      <c r="F408" s="91"/>
      <c r="G408" s="92"/>
      <c r="I408" s="104"/>
    </row>
    <row r="409" spans="1:9" x14ac:dyDescent="0.2">
      <c r="A409" s="88" t="s">
        <v>997</v>
      </c>
      <c r="B409" s="89">
        <v>46266</v>
      </c>
      <c r="C409" s="90" t="s">
        <v>998</v>
      </c>
      <c r="D409" s="91" t="s">
        <v>999</v>
      </c>
      <c r="E409" s="90" t="s">
        <v>161</v>
      </c>
      <c r="F409" s="91" t="s">
        <v>19</v>
      </c>
      <c r="G409" s="92">
        <v>13415</v>
      </c>
      <c r="I409" s="104"/>
    </row>
    <row r="410" spans="1:9" x14ac:dyDescent="0.2">
      <c r="A410" s="93"/>
      <c r="B410" s="94"/>
      <c r="C410" s="95"/>
      <c r="D410" s="88"/>
      <c r="E410" s="95"/>
      <c r="F410" s="96" t="s">
        <v>1000</v>
      </c>
      <c r="G410" s="97">
        <f>SUM(G409)</f>
        <v>13415</v>
      </c>
      <c r="I410" s="82"/>
    </row>
    <row r="411" spans="1:9" x14ac:dyDescent="0.2">
      <c r="B411" s="89"/>
      <c r="C411" s="90"/>
      <c r="D411" s="91"/>
      <c r="E411" s="90"/>
      <c r="F411" s="91"/>
      <c r="G411" s="92"/>
      <c r="I411" s="104"/>
    </row>
    <row r="412" spans="1:9" x14ac:dyDescent="0.2">
      <c r="A412" s="88" t="s">
        <v>1001</v>
      </c>
      <c r="B412" s="89">
        <v>46266</v>
      </c>
      <c r="C412" s="90" t="s">
        <v>1002</v>
      </c>
      <c r="D412" s="91" t="s">
        <v>1003</v>
      </c>
      <c r="E412" s="90" t="s">
        <v>305</v>
      </c>
      <c r="F412" s="91" t="s">
        <v>40</v>
      </c>
      <c r="G412" s="92">
        <v>12000</v>
      </c>
      <c r="I412" s="104"/>
    </row>
    <row r="413" spans="1:9" x14ac:dyDescent="0.2">
      <c r="A413" s="93"/>
      <c r="B413" s="94"/>
      <c r="C413" s="95"/>
      <c r="D413" s="88"/>
      <c r="E413" s="95"/>
      <c r="F413" s="96" t="s">
        <v>1004</v>
      </c>
      <c r="G413" s="97">
        <f>SUM(G412)</f>
        <v>12000</v>
      </c>
      <c r="I413" s="82"/>
    </row>
    <row r="414" spans="1:9" x14ac:dyDescent="0.2">
      <c r="B414" s="89"/>
      <c r="C414" s="90"/>
      <c r="D414" s="91"/>
      <c r="E414" s="90"/>
      <c r="F414" s="91"/>
      <c r="G414" s="92"/>
      <c r="I414" s="104"/>
    </row>
    <row r="415" spans="1:9" x14ac:dyDescent="0.2">
      <c r="A415" s="88" t="s">
        <v>1005</v>
      </c>
      <c r="B415" s="89">
        <v>46274</v>
      </c>
      <c r="C415" s="90" t="s">
        <v>1006</v>
      </c>
      <c r="D415" s="91" t="s">
        <v>1007</v>
      </c>
      <c r="E415" s="90" t="s">
        <v>419</v>
      </c>
      <c r="F415" s="91" t="s">
        <v>49</v>
      </c>
      <c r="G415" s="92">
        <v>1224.1099999999999</v>
      </c>
      <c r="I415" s="104"/>
    </row>
    <row r="416" spans="1:9" x14ac:dyDescent="0.2">
      <c r="A416" s="93"/>
      <c r="B416" s="94"/>
      <c r="C416" s="95"/>
      <c r="D416" s="88"/>
      <c r="E416" s="95"/>
      <c r="F416" s="96" t="s">
        <v>1008</v>
      </c>
      <c r="G416" s="97">
        <f>SUM(G415)</f>
        <v>1224.1099999999999</v>
      </c>
      <c r="I416" s="82"/>
    </row>
    <row r="417" spans="1:9" x14ac:dyDescent="0.2">
      <c r="B417" s="89"/>
      <c r="C417" s="90"/>
      <c r="D417" s="91"/>
      <c r="E417" s="90"/>
      <c r="F417" s="91"/>
      <c r="G417" s="92"/>
      <c r="I417" s="104"/>
    </row>
    <row r="418" spans="1:9" x14ac:dyDescent="0.2">
      <c r="A418" s="88" t="s">
        <v>1009</v>
      </c>
      <c r="B418" s="89">
        <v>46266</v>
      </c>
      <c r="C418" s="90" t="s">
        <v>1010</v>
      </c>
      <c r="D418" s="91" t="s">
        <v>1011</v>
      </c>
      <c r="E418" s="90" t="s">
        <v>166</v>
      </c>
      <c r="F418" s="91" t="s">
        <v>32</v>
      </c>
      <c r="G418" s="92">
        <v>475</v>
      </c>
      <c r="I418" s="104"/>
    </row>
    <row r="419" spans="1:9" x14ac:dyDescent="0.2">
      <c r="A419" s="93"/>
      <c r="B419" s="89">
        <v>46266</v>
      </c>
      <c r="C419" s="90" t="s">
        <v>1012</v>
      </c>
      <c r="D419" s="91" t="s">
        <v>1011</v>
      </c>
      <c r="E419" s="90" t="s">
        <v>166</v>
      </c>
      <c r="F419" s="91" t="s">
        <v>32</v>
      </c>
      <c r="G419" s="92">
        <v>475</v>
      </c>
      <c r="I419" s="104"/>
    </row>
    <row r="420" spans="1:9" x14ac:dyDescent="0.2">
      <c r="A420" s="93"/>
      <c r="B420" s="89">
        <v>46275</v>
      </c>
      <c r="C420" s="90" t="s">
        <v>1013</v>
      </c>
      <c r="D420" s="91" t="s">
        <v>1011</v>
      </c>
      <c r="E420" s="90" t="s">
        <v>166</v>
      </c>
      <c r="F420" s="91" t="s">
        <v>32</v>
      </c>
      <c r="G420" s="92">
        <v>475</v>
      </c>
      <c r="I420" s="104"/>
    </row>
    <row r="421" spans="1:9" x14ac:dyDescent="0.2">
      <c r="A421" s="93"/>
      <c r="B421" s="89">
        <v>46288</v>
      </c>
      <c r="C421" s="90" t="s">
        <v>1014</v>
      </c>
      <c r="D421" s="91" t="s">
        <v>1015</v>
      </c>
      <c r="E421" s="90" t="s">
        <v>166</v>
      </c>
      <c r="F421" s="91" t="s">
        <v>32</v>
      </c>
      <c r="G421" s="92">
        <v>475</v>
      </c>
      <c r="I421" s="104"/>
    </row>
    <row r="422" spans="1:9" x14ac:dyDescent="0.2">
      <c r="A422" s="93"/>
      <c r="B422" s="94"/>
      <c r="C422" s="95"/>
      <c r="D422" s="88"/>
      <c r="E422" s="95"/>
      <c r="F422" s="96" t="s">
        <v>1016</v>
      </c>
      <c r="G422" s="97">
        <f>SUM(G418:G421)</f>
        <v>1900</v>
      </c>
      <c r="I422" s="82"/>
    </row>
    <row r="423" spans="1:9" x14ac:dyDescent="0.2">
      <c r="B423" s="89"/>
      <c r="C423" s="90"/>
      <c r="D423" s="91"/>
      <c r="E423" s="90"/>
      <c r="F423" s="91"/>
      <c r="G423" s="92"/>
      <c r="I423" s="104"/>
    </row>
    <row r="424" spans="1:9" x14ac:dyDescent="0.2">
      <c r="A424" s="88" t="s">
        <v>1017</v>
      </c>
      <c r="B424" s="89">
        <v>46293</v>
      </c>
      <c r="C424" s="90" t="s">
        <v>1018</v>
      </c>
      <c r="D424" s="91" t="s">
        <v>1019</v>
      </c>
      <c r="E424" s="90" t="s">
        <v>155</v>
      </c>
      <c r="F424" s="91" t="s">
        <v>13</v>
      </c>
      <c r="G424" s="92">
        <v>340</v>
      </c>
      <c r="I424" s="104"/>
    </row>
    <row r="425" spans="1:9" x14ac:dyDescent="0.2">
      <c r="A425" s="93"/>
      <c r="B425" s="94"/>
      <c r="C425" s="95"/>
      <c r="D425" s="88"/>
      <c r="E425" s="95"/>
      <c r="F425" s="96" t="s">
        <v>1020</v>
      </c>
      <c r="G425" s="97">
        <f>SUM(G424)</f>
        <v>340</v>
      </c>
      <c r="H425" s="41"/>
      <c r="I425" s="82"/>
    </row>
    <row r="426" spans="1:9" x14ac:dyDescent="0.2">
      <c r="B426" s="89"/>
      <c r="C426" s="90"/>
      <c r="D426" s="91"/>
      <c r="E426" s="90"/>
      <c r="F426" s="91"/>
      <c r="G426" s="92"/>
      <c r="I426" s="104"/>
    </row>
    <row r="427" spans="1:9" x14ac:dyDescent="0.2">
      <c r="A427" s="88" t="s">
        <v>466</v>
      </c>
      <c r="B427" s="89">
        <v>46267</v>
      </c>
      <c r="C427" s="90" t="s">
        <v>1021</v>
      </c>
      <c r="D427" s="91" t="s">
        <v>1022</v>
      </c>
      <c r="E427" s="90" t="s">
        <v>138</v>
      </c>
      <c r="F427" s="91" t="s">
        <v>15</v>
      </c>
      <c r="G427" s="92">
        <v>25</v>
      </c>
      <c r="I427" s="104"/>
    </row>
    <row r="428" spans="1:9" x14ac:dyDescent="0.2">
      <c r="A428" s="93"/>
      <c r="B428" s="89">
        <v>46267</v>
      </c>
      <c r="C428" s="90" t="s">
        <v>1023</v>
      </c>
      <c r="D428" s="91" t="s">
        <v>1022</v>
      </c>
      <c r="E428" s="90" t="s">
        <v>138</v>
      </c>
      <c r="F428" s="91" t="s">
        <v>15</v>
      </c>
      <c r="G428" s="92">
        <v>25</v>
      </c>
      <c r="I428" s="104"/>
    </row>
    <row r="429" spans="1:9" x14ac:dyDescent="0.2">
      <c r="A429" s="93"/>
      <c r="B429" s="89">
        <v>46267</v>
      </c>
      <c r="C429" s="90" t="s">
        <v>1024</v>
      </c>
      <c r="D429" s="91" t="s">
        <v>1022</v>
      </c>
      <c r="E429" s="90" t="s">
        <v>138</v>
      </c>
      <c r="F429" s="91" t="s">
        <v>15</v>
      </c>
      <c r="G429" s="92">
        <v>25</v>
      </c>
      <c r="I429" s="104"/>
    </row>
    <row r="430" spans="1:9" x14ac:dyDescent="0.2">
      <c r="A430" s="93"/>
      <c r="B430" s="89">
        <v>46267</v>
      </c>
      <c r="C430" s="90" t="s">
        <v>1025</v>
      </c>
      <c r="D430" s="91" t="s">
        <v>1022</v>
      </c>
      <c r="E430" s="90" t="s">
        <v>138</v>
      </c>
      <c r="F430" s="91" t="s">
        <v>15</v>
      </c>
      <c r="G430" s="92">
        <v>25</v>
      </c>
      <c r="I430" s="104"/>
    </row>
    <row r="431" spans="1:9" x14ac:dyDescent="0.2">
      <c r="A431" s="93"/>
      <c r="B431" s="89">
        <v>46267</v>
      </c>
      <c r="C431" s="90" t="s">
        <v>1026</v>
      </c>
      <c r="D431" s="91" t="s">
        <v>1022</v>
      </c>
      <c r="E431" s="90" t="s">
        <v>138</v>
      </c>
      <c r="F431" s="91" t="s">
        <v>15</v>
      </c>
      <c r="G431" s="92">
        <v>25</v>
      </c>
      <c r="I431" s="104"/>
    </row>
    <row r="432" spans="1:9" x14ac:dyDescent="0.2">
      <c r="A432" s="93"/>
      <c r="B432" s="89">
        <v>46267</v>
      </c>
      <c r="C432" s="90" t="s">
        <v>1027</v>
      </c>
      <c r="D432" s="91" t="s">
        <v>1022</v>
      </c>
      <c r="E432" s="90" t="s">
        <v>138</v>
      </c>
      <c r="F432" s="91" t="s">
        <v>15</v>
      </c>
      <c r="G432" s="92">
        <v>25</v>
      </c>
      <c r="I432" s="104"/>
    </row>
    <row r="433" spans="1:9" x14ac:dyDescent="0.2">
      <c r="A433" s="93"/>
      <c r="B433" s="89">
        <v>46267</v>
      </c>
      <c r="C433" s="90" t="s">
        <v>1028</v>
      </c>
      <c r="D433" s="91" t="s">
        <v>1022</v>
      </c>
      <c r="E433" s="90" t="s">
        <v>138</v>
      </c>
      <c r="F433" s="91" t="s">
        <v>15</v>
      </c>
      <c r="G433" s="92">
        <v>25</v>
      </c>
      <c r="I433" s="104"/>
    </row>
    <row r="434" spans="1:9" x14ac:dyDescent="0.2">
      <c r="A434" s="93"/>
      <c r="B434" s="89">
        <v>46267</v>
      </c>
      <c r="C434" s="90" t="s">
        <v>1029</v>
      </c>
      <c r="D434" s="91" t="s">
        <v>1022</v>
      </c>
      <c r="E434" s="90" t="s">
        <v>138</v>
      </c>
      <c r="F434" s="91" t="s">
        <v>15</v>
      </c>
      <c r="G434" s="92">
        <v>25</v>
      </c>
      <c r="I434" s="104"/>
    </row>
    <row r="435" spans="1:9" x14ac:dyDescent="0.2">
      <c r="A435" s="93"/>
      <c r="B435" s="89">
        <v>46267</v>
      </c>
      <c r="C435" s="90" t="s">
        <v>1030</v>
      </c>
      <c r="D435" s="91" t="s">
        <v>1022</v>
      </c>
      <c r="E435" s="90" t="s">
        <v>138</v>
      </c>
      <c r="F435" s="91" t="s">
        <v>15</v>
      </c>
      <c r="G435" s="92">
        <v>25</v>
      </c>
      <c r="I435" s="104"/>
    </row>
    <row r="436" spans="1:9" x14ac:dyDescent="0.2">
      <c r="A436" s="93"/>
      <c r="B436" s="89">
        <v>46267</v>
      </c>
      <c r="C436" s="90" t="s">
        <v>1031</v>
      </c>
      <c r="D436" s="91" t="s">
        <v>1022</v>
      </c>
      <c r="E436" s="90" t="s">
        <v>138</v>
      </c>
      <c r="F436" s="91" t="s">
        <v>15</v>
      </c>
      <c r="G436" s="92">
        <v>25</v>
      </c>
      <c r="I436" s="104"/>
    </row>
    <row r="437" spans="1:9" x14ac:dyDescent="0.2">
      <c r="A437" s="93"/>
      <c r="B437" s="89">
        <v>46267</v>
      </c>
      <c r="C437" s="90" t="s">
        <v>1032</v>
      </c>
      <c r="D437" s="91" t="s">
        <v>1022</v>
      </c>
      <c r="E437" s="90" t="s">
        <v>138</v>
      </c>
      <c r="F437" s="91" t="s">
        <v>15</v>
      </c>
      <c r="G437" s="92">
        <v>25</v>
      </c>
      <c r="I437" s="104"/>
    </row>
    <row r="438" spans="1:9" x14ac:dyDescent="0.2">
      <c r="A438" s="93"/>
      <c r="B438" s="94"/>
      <c r="C438" s="95"/>
      <c r="D438" s="88"/>
      <c r="E438" s="95"/>
      <c r="F438" s="96" t="s">
        <v>467</v>
      </c>
      <c r="G438" s="97">
        <f>SUM(G427:G437)</f>
        <v>275</v>
      </c>
      <c r="I438" s="82"/>
    </row>
    <row r="439" spans="1:9" x14ac:dyDescent="0.2">
      <c r="B439" s="89"/>
      <c r="C439" s="90"/>
      <c r="D439" s="91"/>
      <c r="E439" s="90"/>
      <c r="F439" s="91"/>
      <c r="G439" s="92"/>
      <c r="I439" s="104"/>
    </row>
    <row r="440" spans="1:9" x14ac:dyDescent="0.2">
      <c r="A440" s="88" t="s">
        <v>217</v>
      </c>
      <c r="B440" s="89">
        <v>46266</v>
      </c>
      <c r="C440" s="90" t="s">
        <v>1035</v>
      </c>
      <c r="D440" s="91" t="s">
        <v>1036</v>
      </c>
      <c r="E440" s="90" t="s">
        <v>197</v>
      </c>
      <c r="F440" s="91" t="s">
        <v>10</v>
      </c>
      <c r="G440" s="92">
        <v>2415.88</v>
      </c>
      <c r="I440" s="104"/>
    </row>
    <row r="441" spans="1:9" x14ac:dyDescent="0.2">
      <c r="A441" s="93"/>
      <c r="B441" s="89">
        <v>46294</v>
      </c>
      <c r="C441" s="90" t="s">
        <v>1037</v>
      </c>
      <c r="D441" s="91" t="s">
        <v>1038</v>
      </c>
      <c r="E441" s="90" t="s">
        <v>406</v>
      </c>
      <c r="F441" s="91" t="s">
        <v>28</v>
      </c>
      <c r="G441" s="92">
        <v>4616.07</v>
      </c>
      <c r="I441" s="104"/>
    </row>
    <row r="442" spans="1:9" x14ac:dyDescent="0.2">
      <c r="A442" s="88"/>
      <c r="B442" s="89">
        <v>46266</v>
      </c>
      <c r="C442" s="90" t="s">
        <v>1033</v>
      </c>
      <c r="D442" s="91" t="s">
        <v>1034</v>
      </c>
      <c r="E442" s="90" t="s">
        <v>422</v>
      </c>
      <c r="F442" s="114" t="s">
        <v>218</v>
      </c>
      <c r="G442" s="92">
        <v>311750</v>
      </c>
    </row>
    <row r="443" spans="1:9" x14ac:dyDescent="0.2">
      <c r="A443" s="93"/>
      <c r="B443" s="94"/>
      <c r="C443" s="95"/>
      <c r="D443" s="88"/>
      <c r="E443" s="95"/>
      <c r="F443" s="113" t="s">
        <v>220</v>
      </c>
      <c r="G443" s="97">
        <f>SUM(G440:G442)</f>
        <v>318781.95</v>
      </c>
    </row>
    <row r="444" spans="1:9" x14ac:dyDescent="0.2">
      <c r="B444" s="89"/>
      <c r="C444" s="90"/>
      <c r="D444" s="91"/>
      <c r="E444" s="90"/>
      <c r="F444" s="91"/>
      <c r="G444" s="92"/>
      <c r="I444" s="82"/>
    </row>
    <row r="445" spans="1:9" x14ac:dyDescent="0.2">
      <c r="A445" s="88" t="s">
        <v>1039</v>
      </c>
      <c r="B445" s="89">
        <v>46266</v>
      </c>
      <c r="C445" s="90" t="s">
        <v>1040</v>
      </c>
      <c r="D445" s="91" t="s">
        <v>1041</v>
      </c>
      <c r="E445" s="90" t="s">
        <v>523</v>
      </c>
      <c r="F445" s="91" t="s">
        <v>62</v>
      </c>
      <c r="G445" s="92">
        <v>9750</v>
      </c>
      <c r="I445" s="104"/>
    </row>
    <row r="446" spans="1:9" x14ac:dyDescent="0.2">
      <c r="A446" s="93"/>
      <c r="B446" s="94"/>
      <c r="C446" s="95"/>
      <c r="D446" s="88"/>
      <c r="E446" s="95"/>
      <c r="F446" s="96" t="s">
        <v>1042</v>
      </c>
      <c r="G446" s="97">
        <f>SUM(G445)</f>
        <v>9750</v>
      </c>
      <c r="I446" s="104"/>
    </row>
    <row r="447" spans="1:9" x14ac:dyDescent="0.2">
      <c r="B447" s="89"/>
      <c r="C447" s="90"/>
      <c r="D447" s="91"/>
      <c r="E447" s="90"/>
      <c r="F447" s="91"/>
      <c r="G447" s="92"/>
      <c r="I447" s="82"/>
    </row>
    <row r="448" spans="1:9" x14ac:dyDescent="0.2">
      <c r="A448" s="88" t="s">
        <v>222</v>
      </c>
      <c r="B448" s="89">
        <v>46266</v>
      </c>
      <c r="C448" s="90" t="s">
        <v>1043</v>
      </c>
      <c r="D448" s="91" t="s">
        <v>223</v>
      </c>
      <c r="E448" s="90" t="s">
        <v>60</v>
      </c>
      <c r="F448" s="91" t="s">
        <v>49</v>
      </c>
      <c r="G448" s="92">
        <v>2358.0300000000002</v>
      </c>
      <c r="I448" s="104"/>
    </row>
    <row r="449" spans="1:9" x14ac:dyDescent="0.2">
      <c r="A449" s="93"/>
      <c r="B449" s="94"/>
      <c r="C449" s="95"/>
      <c r="D449" s="88"/>
      <c r="E449" s="95"/>
      <c r="F449" s="96" t="s">
        <v>224</v>
      </c>
      <c r="G449" s="97">
        <f>SUM(G448)</f>
        <v>2358.0300000000002</v>
      </c>
      <c r="I449" s="104"/>
    </row>
    <row r="450" spans="1:9" x14ac:dyDescent="0.2">
      <c r="B450" s="89"/>
      <c r="C450" s="90"/>
      <c r="D450" s="91"/>
      <c r="E450" s="90"/>
      <c r="F450" s="91"/>
      <c r="G450" s="92"/>
      <c r="I450" s="82"/>
    </row>
    <row r="451" spans="1:9" x14ac:dyDescent="0.2">
      <c r="A451" s="88" t="s">
        <v>1044</v>
      </c>
      <c r="B451" s="89">
        <v>46266</v>
      </c>
      <c r="C451" s="90" t="s">
        <v>1045</v>
      </c>
      <c r="D451" s="91" t="s">
        <v>1046</v>
      </c>
      <c r="E451" s="90" t="s">
        <v>138</v>
      </c>
      <c r="F451" s="91" t="s">
        <v>15</v>
      </c>
      <c r="G451" s="92">
        <v>25</v>
      </c>
      <c r="I451" s="104"/>
    </row>
    <row r="452" spans="1:9" x14ac:dyDescent="0.2">
      <c r="A452" s="93"/>
      <c r="B452" s="89">
        <v>46292</v>
      </c>
      <c r="C452" s="90" t="s">
        <v>1047</v>
      </c>
      <c r="D452" s="91" t="s">
        <v>1048</v>
      </c>
      <c r="E452" s="90" t="s">
        <v>138</v>
      </c>
      <c r="F452" s="91" t="s">
        <v>15</v>
      </c>
      <c r="G452" s="92">
        <v>25</v>
      </c>
      <c r="I452" s="104"/>
    </row>
    <row r="453" spans="1:9" x14ac:dyDescent="0.2">
      <c r="A453" s="93"/>
      <c r="B453" s="94"/>
      <c r="C453" s="95"/>
      <c r="D453" s="88"/>
      <c r="E453" s="95"/>
      <c r="F453" s="96" t="s">
        <v>1049</v>
      </c>
      <c r="G453" s="97">
        <f>SUM(G451:G452)</f>
        <v>50</v>
      </c>
      <c r="I453" s="104"/>
    </row>
    <row r="454" spans="1:9" x14ac:dyDescent="0.2">
      <c r="B454" s="89"/>
      <c r="C454" s="90"/>
      <c r="D454" s="91"/>
      <c r="E454" s="90"/>
      <c r="F454" s="91"/>
      <c r="G454" s="92"/>
      <c r="I454" s="82"/>
    </row>
    <row r="455" spans="1:9" x14ac:dyDescent="0.2">
      <c r="A455" s="88" t="s">
        <v>1050</v>
      </c>
      <c r="B455" s="89">
        <v>46266</v>
      </c>
      <c r="C455" s="90" t="s">
        <v>1051</v>
      </c>
      <c r="D455" s="91" t="s">
        <v>900</v>
      </c>
      <c r="E455" s="90" t="s">
        <v>155</v>
      </c>
      <c r="F455" s="91" t="s">
        <v>13</v>
      </c>
      <c r="G455" s="92">
        <v>691.2</v>
      </c>
      <c r="I455" s="104"/>
    </row>
    <row r="456" spans="1:9" x14ac:dyDescent="0.2">
      <c r="A456" s="93"/>
      <c r="B456" s="94"/>
      <c r="C456" s="95"/>
      <c r="D456" s="88"/>
      <c r="E456" s="95"/>
      <c r="F456" s="96" t="s">
        <v>1052</v>
      </c>
      <c r="G456" s="97">
        <f>SUM(G455)</f>
        <v>691.2</v>
      </c>
      <c r="I456" s="104"/>
    </row>
    <row r="457" spans="1:9" x14ac:dyDescent="0.2">
      <c r="B457" s="89"/>
      <c r="C457" s="90"/>
      <c r="D457" s="91"/>
      <c r="E457" s="90"/>
      <c r="F457" s="91"/>
      <c r="G457" s="92"/>
      <c r="I457" s="82"/>
    </row>
    <row r="458" spans="1:9" x14ac:dyDescent="0.2">
      <c r="A458" s="88" t="s">
        <v>468</v>
      </c>
      <c r="B458" s="89">
        <v>46289</v>
      </c>
      <c r="C458" s="90" t="s">
        <v>1053</v>
      </c>
      <c r="D458" s="91" t="s">
        <v>1054</v>
      </c>
      <c r="E458" s="90" t="s">
        <v>138</v>
      </c>
      <c r="F458" s="91" t="s">
        <v>15</v>
      </c>
      <c r="G458" s="92">
        <v>25</v>
      </c>
      <c r="I458" s="104"/>
    </row>
    <row r="459" spans="1:9" x14ac:dyDescent="0.2">
      <c r="A459" s="93"/>
      <c r="B459" s="94"/>
      <c r="C459" s="95"/>
      <c r="D459" s="88"/>
      <c r="E459" s="95"/>
      <c r="F459" s="96" t="s">
        <v>469</v>
      </c>
      <c r="G459" s="97">
        <f>SUM(G458)</f>
        <v>25</v>
      </c>
      <c r="I459" s="104"/>
    </row>
    <row r="460" spans="1:9" x14ac:dyDescent="0.2">
      <c r="B460" s="89"/>
      <c r="C460" s="90"/>
      <c r="D460" s="91"/>
      <c r="E460" s="90"/>
      <c r="F460" s="91"/>
      <c r="G460" s="92"/>
      <c r="H460" s="41"/>
      <c r="I460" s="82"/>
    </row>
    <row r="461" spans="1:9" x14ac:dyDescent="0.2">
      <c r="A461" s="88" t="s">
        <v>1055</v>
      </c>
      <c r="B461" s="89">
        <v>46269</v>
      </c>
      <c r="C461" s="90" t="s">
        <v>1056</v>
      </c>
      <c r="D461" s="91" t="s">
        <v>1057</v>
      </c>
      <c r="E461" s="90" t="s">
        <v>477</v>
      </c>
      <c r="F461" s="91" t="s">
        <v>35</v>
      </c>
      <c r="G461" s="92">
        <v>692.57</v>
      </c>
      <c r="I461" s="104"/>
    </row>
    <row r="462" spans="1:9" x14ac:dyDescent="0.2">
      <c r="A462" s="93"/>
      <c r="B462" s="89">
        <v>46275</v>
      </c>
      <c r="C462" s="90" t="s">
        <v>1058</v>
      </c>
      <c r="D462" s="91" t="s">
        <v>1059</v>
      </c>
      <c r="E462" s="90" t="s">
        <v>170</v>
      </c>
      <c r="F462" s="91" t="s">
        <v>12</v>
      </c>
      <c r="G462" s="92">
        <v>1527.3</v>
      </c>
      <c r="I462" s="104"/>
    </row>
    <row r="463" spans="1:9" x14ac:dyDescent="0.2">
      <c r="A463" s="93"/>
      <c r="B463" s="89">
        <v>46279</v>
      </c>
      <c r="C463" s="90" t="s">
        <v>1060</v>
      </c>
      <c r="D463" s="91" t="s">
        <v>1057</v>
      </c>
      <c r="E463" s="90" t="s">
        <v>477</v>
      </c>
      <c r="F463" s="91" t="s">
        <v>35</v>
      </c>
      <c r="G463" s="92">
        <v>289.14</v>
      </c>
      <c r="I463" s="104"/>
    </row>
    <row r="464" spans="1:9" x14ac:dyDescent="0.2">
      <c r="A464" s="93"/>
      <c r="B464" s="89">
        <v>46280</v>
      </c>
      <c r="C464" s="90" t="s">
        <v>1061</v>
      </c>
      <c r="D464" s="91" t="s">
        <v>1057</v>
      </c>
      <c r="E464" s="90" t="s">
        <v>477</v>
      </c>
      <c r="F464" s="91" t="s">
        <v>35</v>
      </c>
      <c r="G464" s="92">
        <v>59.1</v>
      </c>
      <c r="H464" s="41"/>
      <c r="I464" s="104"/>
    </row>
    <row r="465" spans="1:9" x14ac:dyDescent="0.2">
      <c r="A465" s="93"/>
      <c r="B465" s="94"/>
      <c r="C465" s="95"/>
      <c r="D465" s="88"/>
      <c r="E465" s="95"/>
      <c r="F465" s="96" t="s">
        <v>1062</v>
      </c>
      <c r="G465" s="97">
        <f>SUM(G461:G464)</f>
        <v>2568.1099999999997</v>
      </c>
      <c r="I465" s="104"/>
    </row>
    <row r="466" spans="1:9" x14ac:dyDescent="0.2">
      <c r="B466" s="89"/>
      <c r="C466" s="90"/>
      <c r="D466" s="91"/>
      <c r="E466" s="90"/>
      <c r="F466" s="91"/>
      <c r="G466" s="92"/>
      <c r="I466" s="82"/>
    </row>
    <row r="467" spans="1:9" x14ac:dyDescent="0.2">
      <c r="A467" s="88" t="s">
        <v>225</v>
      </c>
      <c r="B467" s="89">
        <v>46266</v>
      </c>
      <c r="C467" s="90" t="s">
        <v>1063</v>
      </c>
      <c r="D467" s="91" t="s">
        <v>1064</v>
      </c>
      <c r="E467" s="90" t="s">
        <v>197</v>
      </c>
      <c r="F467" s="91" t="s">
        <v>10</v>
      </c>
      <c r="G467" s="92">
        <v>547.55999999999995</v>
      </c>
      <c r="I467" s="104"/>
    </row>
    <row r="468" spans="1:9" x14ac:dyDescent="0.2">
      <c r="A468" s="93"/>
      <c r="B468" s="89">
        <v>46266</v>
      </c>
      <c r="C468" s="90" t="s">
        <v>1065</v>
      </c>
      <c r="D468" s="91" t="s">
        <v>1066</v>
      </c>
      <c r="E468" s="90" t="s">
        <v>262</v>
      </c>
      <c r="F468" s="91" t="s">
        <v>31</v>
      </c>
      <c r="G468" s="92">
        <v>360.2</v>
      </c>
      <c r="I468" s="104"/>
    </row>
    <row r="469" spans="1:9" x14ac:dyDescent="0.2">
      <c r="A469" s="93"/>
      <c r="B469" s="89">
        <v>46266</v>
      </c>
      <c r="C469" s="90" t="s">
        <v>1067</v>
      </c>
      <c r="D469" s="91" t="s">
        <v>1068</v>
      </c>
      <c r="E469" s="90" t="s">
        <v>197</v>
      </c>
      <c r="F469" s="91" t="s">
        <v>10</v>
      </c>
      <c r="G469" s="92">
        <v>118.98</v>
      </c>
      <c r="I469" s="104"/>
    </row>
    <row r="470" spans="1:9" x14ac:dyDescent="0.2">
      <c r="A470" s="93"/>
      <c r="B470" s="89">
        <v>46268</v>
      </c>
      <c r="C470" s="90" t="s">
        <v>1069</v>
      </c>
      <c r="D470" s="91" t="s">
        <v>1070</v>
      </c>
      <c r="E470" s="90" t="s">
        <v>197</v>
      </c>
      <c r="F470" s="91" t="s">
        <v>10</v>
      </c>
      <c r="G470" s="92">
        <v>858.24</v>
      </c>
      <c r="H470" s="41"/>
      <c r="I470" s="104"/>
    </row>
    <row r="471" spans="1:9" x14ac:dyDescent="0.2">
      <c r="A471" s="93"/>
      <c r="B471" s="94"/>
      <c r="C471" s="95"/>
      <c r="D471" s="88"/>
      <c r="E471" s="95"/>
      <c r="F471" s="96" t="s">
        <v>227</v>
      </c>
      <c r="G471" s="97">
        <f>SUM(G467:G470)</f>
        <v>1884.98</v>
      </c>
      <c r="I471" s="104"/>
    </row>
    <row r="472" spans="1:9" x14ac:dyDescent="0.2">
      <c r="B472" s="89"/>
      <c r="C472" s="90"/>
      <c r="D472" s="91"/>
      <c r="E472" s="90"/>
      <c r="F472" s="91"/>
      <c r="G472" s="92"/>
      <c r="I472" s="82"/>
    </row>
    <row r="473" spans="1:9" x14ac:dyDescent="0.2">
      <c r="A473" s="88" t="s">
        <v>228</v>
      </c>
      <c r="B473" s="89">
        <v>46293</v>
      </c>
      <c r="C473" s="90" t="s">
        <v>1071</v>
      </c>
      <c r="D473" s="91" t="s">
        <v>229</v>
      </c>
      <c r="E473" s="90" t="s">
        <v>138</v>
      </c>
      <c r="F473" s="91" t="s">
        <v>15</v>
      </c>
      <c r="G473" s="92">
        <v>250</v>
      </c>
      <c r="I473" s="104"/>
    </row>
    <row r="474" spans="1:9" x14ac:dyDescent="0.2">
      <c r="A474" s="93"/>
      <c r="B474" s="94"/>
      <c r="C474" s="95"/>
      <c r="D474" s="88"/>
      <c r="E474" s="95"/>
      <c r="F474" s="96" t="s">
        <v>230</v>
      </c>
      <c r="G474" s="97">
        <f>SUM(G473)</f>
        <v>250</v>
      </c>
      <c r="I474" s="104"/>
    </row>
    <row r="475" spans="1:9" x14ac:dyDescent="0.2">
      <c r="B475" s="89"/>
      <c r="C475" s="90"/>
      <c r="D475" s="91"/>
      <c r="E475" s="90"/>
      <c r="F475" s="91"/>
      <c r="G475" s="92"/>
      <c r="I475" s="82"/>
    </row>
    <row r="476" spans="1:9" x14ac:dyDescent="0.2">
      <c r="A476" s="88" t="s">
        <v>1072</v>
      </c>
      <c r="B476" s="89">
        <v>46266</v>
      </c>
      <c r="C476" s="90" t="s">
        <v>1073</v>
      </c>
      <c r="D476" s="91" t="s">
        <v>1074</v>
      </c>
      <c r="E476" s="90" t="s">
        <v>138</v>
      </c>
      <c r="F476" s="91" t="s">
        <v>15</v>
      </c>
      <c r="G476" s="92">
        <v>50</v>
      </c>
      <c r="I476" s="104"/>
    </row>
    <row r="477" spans="1:9" x14ac:dyDescent="0.2">
      <c r="A477" s="93"/>
      <c r="B477" s="89">
        <v>46290</v>
      </c>
      <c r="C477" s="90" t="s">
        <v>1075</v>
      </c>
      <c r="D477" s="91" t="s">
        <v>1076</v>
      </c>
      <c r="E477" s="90" t="s">
        <v>138</v>
      </c>
      <c r="F477" s="91" t="s">
        <v>15</v>
      </c>
      <c r="G477" s="92">
        <v>25</v>
      </c>
      <c r="I477" s="104"/>
    </row>
    <row r="478" spans="1:9" x14ac:dyDescent="0.2">
      <c r="A478" s="93"/>
      <c r="B478" s="94"/>
      <c r="C478" s="95"/>
      <c r="D478" s="88"/>
      <c r="E478" s="95"/>
      <c r="F478" s="96" t="s">
        <v>1077</v>
      </c>
      <c r="G478" s="97">
        <f>SUM(G476:G477)</f>
        <v>75</v>
      </c>
      <c r="I478" s="104"/>
    </row>
    <row r="479" spans="1:9" x14ac:dyDescent="0.2">
      <c r="B479" s="89"/>
      <c r="C479" s="90"/>
      <c r="D479" s="91"/>
      <c r="E479" s="90"/>
      <c r="F479" s="91"/>
      <c r="G479" s="92"/>
      <c r="I479" s="82"/>
    </row>
    <row r="480" spans="1:9" x14ac:dyDescent="0.2">
      <c r="A480" s="88" t="s">
        <v>1078</v>
      </c>
      <c r="B480" s="89">
        <v>46283</v>
      </c>
      <c r="C480" s="90" t="s">
        <v>1079</v>
      </c>
      <c r="D480" s="91" t="s">
        <v>988</v>
      </c>
      <c r="E480" s="90" t="s">
        <v>138</v>
      </c>
      <c r="F480" s="91" t="s">
        <v>15</v>
      </c>
      <c r="G480" s="92">
        <v>225</v>
      </c>
      <c r="I480" s="104"/>
    </row>
    <row r="481" spans="1:9" x14ac:dyDescent="0.2">
      <c r="A481" s="93"/>
      <c r="B481" s="89">
        <v>46286</v>
      </c>
      <c r="C481" s="90" t="s">
        <v>1080</v>
      </c>
      <c r="D481" s="91" t="s">
        <v>562</v>
      </c>
      <c r="E481" s="90" t="s">
        <v>209</v>
      </c>
      <c r="F481" s="91" t="s">
        <v>16</v>
      </c>
      <c r="G481" s="92">
        <v>165</v>
      </c>
      <c r="I481" s="104"/>
    </row>
    <row r="482" spans="1:9" x14ac:dyDescent="0.2">
      <c r="A482" s="93"/>
      <c r="B482" s="94"/>
      <c r="C482" s="95"/>
      <c r="D482" s="88"/>
      <c r="E482" s="95"/>
      <c r="F482" s="96" t="s">
        <v>1081</v>
      </c>
      <c r="G482" s="97">
        <f>SUM(G480:G481)</f>
        <v>390</v>
      </c>
      <c r="I482" s="104"/>
    </row>
    <row r="483" spans="1:9" x14ac:dyDescent="0.2">
      <c r="B483" s="89"/>
      <c r="C483" s="90"/>
      <c r="D483" s="91"/>
      <c r="E483" s="90"/>
      <c r="F483" s="91"/>
      <c r="G483" s="92"/>
      <c r="I483" s="82"/>
    </row>
    <row r="484" spans="1:9" x14ac:dyDescent="0.2">
      <c r="A484" s="88" t="s">
        <v>1082</v>
      </c>
      <c r="B484" s="89">
        <v>46294</v>
      </c>
      <c r="C484" s="90" t="s">
        <v>1083</v>
      </c>
      <c r="D484" s="91" t="s">
        <v>1084</v>
      </c>
      <c r="E484" s="90" t="s">
        <v>280</v>
      </c>
      <c r="F484" s="91" t="s">
        <v>26</v>
      </c>
      <c r="G484" s="92">
        <v>16017.95</v>
      </c>
      <c r="I484" s="104"/>
    </row>
    <row r="485" spans="1:9" x14ac:dyDescent="0.2">
      <c r="A485" s="93"/>
      <c r="B485" s="94"/>
      <c r="C485" s="95"/>
      <c r="D485" s="88"/>
      <c r="E485" s="95"/>
      <c r="F485" s="96" t="s">
        <v>1085</v>
      </c>
      <c r="G485" s="97">
        <f>SUM(G484)</f>
        <v>16017.95</v>
      </c>
      <c r="I485" s="104"/>
    </row>
    <row r="486" spans="1:9" x14ac:dyDescent="0.2">
      <c r="B486" s="89"/>
      <c r="C486" s="90"/>
      <c r="D486" s="91"/>
      <c r="E486" s="90"/>
      <c r="F486" s="91"/>
      <c r="G486" s="92"/>
      <c r="I486" s="82"/>
    </row>
    <row r="487" spans="1:9" x14ac:dyDescent="0.2">
      <c r="A487" s="88" t="s">
        <v>1086</v>
      </c>
      <c r="B487" s="89">
        <v>46293</v>
      </c>
      <c r="C487" s="90" t="s">
        <v>1087</v>
      </c>
      <c r="D487" s="91" t="s">
        <v>615</v>
      </c>
      <c r="E487" s="90" t="s">
        <v>616</v>
      </c>
      <c r="F487" s="91" t="s">
        <v>17</v>
      </c>
      <c r="G487" s="92">
        <v>204</v>
      </c>
      <c r="I487" s="104"/>
    </row>
    <row r="488" spans="1:9" x14ac:dyDescent="0.2">
      <c r="A488" s="93"/>
      <c r="B488" s="94"/>
      <c r="C488" s="95"/>
      <c r="D488" s="88"/>
      <c r="E488" s="95"/>
      <c r="F488" s="96" t="s">
        <v>1088</v>
      </c>
      <c r="G488" s="97">
        <f>SUM(G487)</f>
        <v>204</v>
      </c>
      <c r="I488" s="104"/>
    </row>
    <row r="489" spans="1:9" x14ac:dyDescent="0.2">
      <c r="B489" s="89"/>
      <c r="C489" s="90"/>
      <c r="D489" s="91"/>
      <c r="E489" s="90"/>
      <c r="F489" s="91"/>
      <c r="G489" s="92"/>
      <c r="I489" s="82"/>
    </row>
    <row r="490" spans="1:9" x14ac:dyDescent="0.2">
      <c r="A490" s="88" t="s">
        <v>1089</v>
      </c>
      <c r="B490" s="89">
        <v>46273</v>
      </c>
      <c r="C490" s="90" t="s">
        <v>1090</v>
      </c>
      <c r="D490" s="91" t="s">
        <v>152</v>
      </c>
      <c r="E490" s="90" t="s">
        <v>281</v>
      </c>
      <c r="F490" s="91" t="s">
        <v>25</v>
      </c>
      <c r="G490" s="92">
        <v>5565</v>
      </c>
      <c r="I490" s="104"/>
    </row>
    <row r="491" spans="1:9" x14ac:dyDescent="0.2">
      <c r="A491" s="93"/>
      <c r="B491" s="94"/>
      <c r="C491" s="95"/>
      <c r="D491" s="88"/>
      <c r="E491" s="95"/>
      <c r="F491" s="96" t="s">
        <v>1091</v>
      </c>
      <c r="G491" s="97">
        <f>SUM(G490)</f>
        <v>5565</v>
      </c>
      <c r="I491" s="104"/>
    </row>
    <row r="492" spans="1:9" x14ac:dyDescent="0.2">
      <c r="B492" s="89"/>
      <c r="C492" s="90"/>
      <c r="D492" s="91"/>
      <c r="E492" s="90"/>
      <c r="F492" s="91"/>
      <c r="G492" s="92"/>
      <c r="I492" s="82"/>
    </row>
    <row r="493" spans="1:9" x14ac:dyDescent="0.2">
      <c r="A493" s="88" t="s">
        <v>231</v>
      </c>
      <c r="B493" s="89">
        <v>46268</v>
      </c>
      <c r="C493" s="90" t="s">
        <v>1092</v>
      </c>
      <c r="D493" s="91" t="s">
        <v>1093</v>
      </c>
      <c r="E493" s="90" t="s">
        <v>1955</v>
      </c>
      <c r="F493" s="91" t="s">
        <v>1094</v>
      </c>
      <c r="G493" s="92">
        <v>2998</v>
      </c>
      <c r="I493" s="104"/>
    </row>
    <row r="494" spans="1:9" x14ac:dyDescent="0.2">
      <c r="A494" s="93"/>
      <c r="B494" s="94"/>
      <c r="C494" s="95"/>
      <c r="D494" s="88"/>
      <c r="E494" s="95"/>
      <c r="F494" s="96" t="s">
        <v>232</v>
      </c>
      <c r="G494" s="97">
        <f>SUM(G493)</f>
        <v>2998</v>
      </c>
      <c r="I494" s="104"/>
    </row>
    <row r="495" spans="1:9" x14ac:dyDescent="0.2">
      <c r="B495" s="89"/>
      <c r="C495" s="90"/>
      <c r="D495" s="91"/>
      <c r="E495" s="90"/>
      <c r="F495" s="91"/>
      <c r="G495" s="92"/>
      <c r="I495" s="82"/>
    </row>
    <row r="496" spans="1:9" x14ac:dyDescent="0.2">
      <c r="A496" s="88" t="s">
        <v>233</v>
      </c>
      <c r="B496" s="89">
        <v>46266</v>
      </c>
      <c r="C496" s="90" t="s">
        <v>1095</v>
      </c>
      <c r="D496" s="91" t="s">
        <v>152</v>
      </c>
      <c r="E496" s="90" t="s">
        <v>280</v>
      </c>
      <c r="F496" s="91" t="s">
        <v>26</v>
      </c>
      <c r="G496" s="92">
        <v>3468.73</v>
      </c>
      <c r="I496" s="104"/>
    </row>
    <row r="497" spans="1:9" x14ac:dyDescent="0.2">
      <c r="A497" s="93"/>
      <c r="B497" s="89">
        <v>46266</v>
      </c>
      <c r="C497" s="90" t="s">
        <v>1096</v>
      </c>
      <c r="D497" s="91" t="s">
        <v>1097</v>
      </c>
      <c r="E497" s="90" t="s">
        <v>281</v>
      </c>
      <c r="F497" s="91" t="s">
        <v>25</v>
      </c>
      <c r="G497" s="92">
        <v>1700</v>
      </c>
      <c r="I497" s="104"/>
    </row>
    <row r="498" spans="1:9" x14ac:dyDescent="0.2">
      <c r="A498" s="93"/>
      <c r="B498" s="89">
        <v>46266</v>
      </c>
      <c r="C498" s="90" t="s">
        <v>1095</v>
      </c>
      <c r="D498" s="91" t="s">
        <v>152</v>
      </c>
      <c r="E498" s="90" t="s">
        <v>281</v>
      </c>
      <c r="F498" s="91" t="s">
        <v>25</v>
      </c>
      <c r="G498" s="92">
        <v>1762.7</v>
      </c>
      <c r="I498" s="104"/>
    </row>
    <row r="499" spans="1:9" x14ac:dyDescent="0.2">
      <c r="A499" s="93"/>
      <c r="B499" s="89">
        <v>46276</v>
      </c>
      <c r="C499" s="90" t="s">
        <v>1098</v>
      </c>
      <c r="D499" s="91" t="s">
        <v>152</v>
      </c>
      <c r="E499" s="90" t="s">
        <v>281</v>
      </c>
      <c r="F499" s="91" t="s">
        <v>25</v>
      </c>
      <c r="G499" s="92">
        <v>1809.6</v>
      </c>
      <c r="I499" s="104"/>
    </row>
    <row r="500" spans="1:9" x14ac:dyDescent="0.2">
      <c r="A500" s="93"/>
      <c r="B500" s="89">
        <v>46276</v>
      </c>
      <c r="C500" s="90" t="s">
        <v>1099</v>
      </c>
      <c r="D500" s="91" t="s">
        <v>152</v>
      </c>
      <c r="E500" s="90" t="s">
        <v>281</v>
      </c>
      <c r="F500" s="91" t="s">
        <v>25</v>
      </c>
      <c r="G500" s="92">
        <v>2035.8</v>
      </c>
      <c r="I500" s="104"/>
    </row>
    <row r="501" spans="1:9" x14ac:dyDescent="0.2">
      <c r="A501" s="93"/>
      <c r="B501" s="89">
        <v>46280</v>
      </c>
      <c r="C501" s="90" t="s">
        <v>1100</v>
      </c>
      <c r="D501" s="91" t="s">
        <v>152</v>
      </c>
      <c r="E501" s="90" t="s">
        <v>281</v>
      </c>
      <c r="F501" s="91" t="s">
        <v>25</v>
      </c>
      <c r="G501" s="92">
        <v>4071.6</v>
      </c>
      <c r="I501" s="104"/>
    </row>
    <row r="502" spans="1:9" x14ac:dyDescent="0.2">
      <c r="A502" s="93"/>
      <c r="B502" s="89">
        <v>46282</v>
      </c>
      <c r="C502" s="90" t="s">
        <v>1101</v>
      </c>
      <c r="D502" s="91" t="s">
        <v>152</v>
      </c>
      <c r="E502" s="90" t="s">
        <v>281</v>
      </c>
      <c r="F502" s="91" t="s">
        <v>25</v>
      </c>
      <c r="G502" s="92">
        <v>1131</v>
      </c>
      <c r="H502" s="41"/>
      <c r="I502" s="104"/>
    </row>
    <row r="503" spans="1:9" x14ac:dyDescent="0.2">
      <c r="A503" s="93"/>
      <c r="B503" s="89">
        <v>46287</v>
      </c>
      <c r="C503" s="90" t="s">
        <v>1102</v>
      </c>
      <c r="D503" s="91" t="s">
        <v>630</v>
      </c>
      <c r="E503" s="90" t="s">
        <v>281</v>
      </c>
      <c r="F503" s="91" t="s">
        <v>25</v>
      </c>
      <c r="G503" s="92">
        <v>1719.52</v>
      </c>
      <c r="I503" s="104"/>
    </row>
    <row r="504" spans="1:9" x14ac:dyDescent="0.2">
      <c r="A504" s="93"/>
      <c r="B504" s="89">
        <v>46287</v>
      </c>
      <c r="C504" s="90" t="s">
        <v>1102</v>
      </c>
      <c r="D504" s="91" t="s">
        <v>630</v>
      </c>
      <c r="E504" s="90" t="s">
        <v>280</v>
      </c>
      <c r="F504" s="91" t="s">
        <v>26</v>
      </c>
      <c r="G504" s="92">
        <v>276.2</v>
      </c>
      <c r="I504" s="104"/>
    </row>
    <row r="505" spans="1:9" x14ac:dyDescent="0.2">
      <c r="A505" s="93"/>
      <c r="B505" s="94"/>
      <c r="C505" s="95"/>
      <c r="D505" s="88"/>
      <c r="E505" s="95"/>
      <c r="F505" s="96" t="s">
        <v>234</v>
      </c>
      <c r="G505" s="97">
        <f>SUM(G496:G504)</f>
        <v>17975.149999999998</v>
      </c>
      <c r="H505" s="41"/>
      <c r="I505" s="104"/>
    </row>
    <row r="506" spans="1:9" x14ac:dyDescent="0.2">
      <c r="B506" s="89"/>
      <c r="C506" s="90"/>
      <c r="D506" s="91"/>
      <c r="E506" s="90"/>
      <c r="F506" s="91"/>
      <c r="G506" s="92"/>
      <c r="I506" s="82"/>
    </row>
    <row r="507" spans="1:9" x14ac:dyDescent="0.2">
      <c r="A507" s="88" t="s">
        <v>1103</v>
      </c>
      <c r="B507" s="89">
        <v>46295</v>
      </c>
      <c r="C507" s="90" t="s">
        <v>1104</v>
      </c>
      <c r="D507" s="91" t="s">
        <v>1105</v>
      </c>
      <c r="E507" s="90" t="s">
        <v>143</v>
      </c>
      <c r="F507" s="91" t="s">
        <v>23</v>
      </c>
      <c r="G507" s="92">
        <v>300</v>
      </c>
      <c r="I507" s="104"/>
    </row>
    <row r="508" spans="1:9" x14ac:dyDescent="0.2">
      <c r="A508" s="93"/>
      <c r="B508" s="94"/>
      <c r="C508" s="95"/>
      <c r="D508" s="88"/>
      <c r="E508" s="95"/>
      <c r="F508" s="96" t="s">
        <v>1106</v>
      </c>
      <c r="G508" s="97">
        <f>SUM(G507)</f>
        <v>300</v>
      </c>
      <c r="I508" s="104"/>
    </row>
    <row r="509" spans="1:9" x14ac:dyDescent="0.2">
      <c r="B509" s="89"/>
      <c r="C509" s="90"/>
      <c r="D509" s="91"/>
      <c r="E509" s="90"/>
      <c r="F509" s="91"/>
      <c r="G509" s="92"/>
      <c r="I509" s="82"/>
    </row>
    <row r="510" spans="1:9" x14ac:dyDescent="0.2">
      <c r="A510" s="88" t="s">
        <v>1107</v>
      </c>
      <c r="B510" s="89">
        <v>46281</v>
      </c>
      <c r="C510" s="90" t="s">
        <v>1108</v>
      </c>
      <c r="D510" s="91" t="s">
        <v>1109</v>
      </c>
      <c r="E510" s="90" t="s">
        <v>143</v>
      </c>
      <c r="F510" s="91" t="s">
        <v>23</v>
      </c>
      <c r="G510" s="92">
        <v>500</v>
      </c>
      <c r="I510" s="104"/>
    </row>
    <row r="511" spans="1:9" x14ac:dyDescent="0.2">
      <c r="A511" s="93"/>
      <c r="B511" s="94"/>
      <c r="C511" s="95"/>
      <c r="D511" s="88"/>
      <c r="E511" s="95"/>
      <c r="F511" s="96" t="s">
        <v>1110</v>
      </c>
      <c r="G511" s="97">
        <f>SUM(G510)</f>
        <v>500</v>
      </c>
      <c r="I511" s="104"/>
    </row>
    <row r="512" spans="1:9" x14ac:dyDescent="0.2">
      <c r="B512" s="89"/>
      <c r="C512" s="90"/>
      <c r="D512" s="91"/>
      <c r="E512" s="90"/>
      <c r="F512" s="91"/>
      <c r="G512" s="92"/>
      <c r="I512" s="82"/>
    </row>
    <row r="513" spans="1:9" x14ac:dyDescent="0.2">
      <c r="A513" s="88" t="s">
        <v>1111</v>
      </c>
      <c r="B513" s="89">
        <v>46275</v>
      </c>
      <c r="C513" s="90" t="s">
        <v>1115</v>
      </c>
      <c r="D513" s="91" t="s">
        <v>1116</v>
      </c>
      <c r="E513" s="90" t="s">
        <v>257</v>
      </c>
      <c r="F513" s="91" t="s">
        <v>893</v>
      </c>
      <c r="G513" s="92">
        <v>306.64</v>
      </c>
      <c r="I513" s="104"/>
    </row>
    <row r="514" spans="1:9" x14ac:dyDescent="0.2">
      <c r="A514" s="88"/>
      <c r="B514" s="89">
        <v>46267</v>
      </c>
      <c r="C514" s="90" t="s">
        <v>1112</v>
      </c>
      <c r="D514" s="91" t="s">
        <v>1113</v>
      </c>
      <c r="E514" s="90" t="s">
        <v>36</v>
      </c>
      <c r="F514" s="114" t="s">
        <v>37</v>
      </c>
      <c r="G514" s="92">
        <v>54376.44</v>
      </c>
    </row>
    <row r="515" spans="1:9" x14ac:dyDescent="0.2">
      <c r="A515" s="93"/>
      <c r="B515" s="89">
        <v>46268</v>
      </c>
      <c r="C515" s="90" t="s">
        <v>1114</v>
      </c>
      <c r="D515" s="91" t="s">
        <v>1113</v>
      </c>
      <c r="E515" s="90" t="s">
        <v>36</v>
      </c>
      <c r="F515" s="114" t="s">
        <v>37</v>
      </c>
      <c r="G515" s="92">
        <v>2072.42</v>
      </c>
    </row>
    <row r="516" spans="1:9" x14ac:dyDescent="0.2">
      <c r="A516" s="93"/>
      <c r="B516" s="94"/>
      <c r="C516" s="95"/>
      <c r="D516" s="88"/>
      <c r="E516" s="95"/>
      <c r="F516" s="113" t="s">
        <v>1117</v>
      </c>
      <c r="G516" s="97">
        <f>SUM(G513:G515)</f>
        <v>56755.5</v>
      </c>
    </row>
    <row r="517" spans="1:9" x14ac:dyDescent="0.2">
      <c r="B517" s="89"/>
      <c r="C517" s="90"/>
      <c r="D517" s="91"/>
      <c r="E517" s="90"/>
      <c r="F517" s="91"/>
      <c r="G517" s="92"/>
      <c r="I517" s="104"/>
    </row>
    <row r="518" spans="1:9" x14ac:dyDescent="0.2">
      <c r="A518" s="88" t="s">
        <v>1118</v>
      </c>
      <c r="B518" s="89">
        <v>46290</v>
      </c>
      <c r="C518" s="90" t="s">
        <v>1119</v>
      </c>
      <c r="D518" s="91" t="s">
        <v>615</v>
      </c>
      <c r="E518" s="90" t="s">
        <v>616</v>
      </c>
      <c r="F518" s="91" t="s">
        <v>17</v>
      </c>
      <c r="G518" s="92">
        <v>612</v>
      </c>
      <c r="I518" s="104"/>
    </row>
    <row r="519" spans="1:9" x14ac:dyDescent="0.2">
      <c r="A519" s="93"/>
      <c r="B519" s="94"/>
      <c r="C519" s="95"/>
      <c r="D519" s="88"/>
      <c r="E519" s="95"/>
      <c r="F519" s="96" t="s">
        <v>1120</v>
      </c>
      <c r="G519" s="97">
        <f>SUM(G518)</f>
        <v>612</v>
      </c>
      <c r="I519" s="82"/>
    </row>
    <row r="520" spans="1:9" x14ac:dyDescent="0.2">
      <c r="B520" s="89"/>
      <c r="C520" s="90"/>
      <c r="D520" s="91"/>
      <c r="E520" s="90"/>
      <c r="F520" s="91"/>
      <c r="G520" s="92"/>
      <c r="I520" s="104"/>
    </row>
    <row r="521" spans="1:9" x14ac:dyDescent="0.2">
      <c r="A521" s="88" t="s">
        <v>1121</v>
      </c>
      <c r="B521" s="89">
        <v>46266</v>
      </c>
      <c r="C521" s="90" t="s">
        <v>1122</v>
      </c>
      <c r="D521" s="91" t="s">
        <v>1123</v>
      </c>
      <c r="E521" s="90" t="s">
        <v>197</v>
      </c>
      <c r="F521" s="91" t="s">
        <v>10</v>
      </c>
      <c r="G521" s="92">
        <v>3201.08</v>
      </c>
      <c r="I521" s="104"/>
    </row>
    <row r="522" spans="1:9" x14ac:dyDescent="0.2">
      <c r="A522" s="93"/>
      <c r="B522" s="89">
        <v>46266</v>
      </c>
      <c r="C522" s="90" t="s">
        <v>1124</v>
      </c>
      <c r="D522" s="91" t="s">
        <v>1125</v>
      </c>
      <c r="E522" s="90" t="s">
        <v>197</v>
      </c>
      <c r="F522" s="91" t="s">
        <v>10</v>
      </c>
      <c r="G522" s="92">
        <v>1274.83</v>
      </c>
      <c r="I522" s="82"/>
    </row>
    <row r="523" spans="1:9" x14ac:dyDescent="0.2">
      <c r="A523" s="93"/>
      <c r="B523" s="94"/>
      <c r="C523" s="95"/>
      <c r="D523" s="88"/>
      <c r="E523" s="95"/>
      <c r="F523" s="96" t="s">
        <v>1126</v>
      </c>
      <c r="G523" s="97">
        <f>SUM(G521:G522)</f>
        <v>4475.91</v>
      </c>
      <c r="I523" s="104"/>
    </row>
    <row r="524" spans="1:9" x14ac:dyDescent="0.2">
      <c r="B524" s="89"/>
      <c r="C524" s="90"/>
      <c r="D524" s="91"/>
      <c r="E524" s="90"/>
      <c r="F524" s="91"/>
      <c r="G524" s="92"/>
      <c r="I524" s="104"/>
    </row>
    <row r="525" spans="1:9" x14ac:dyDescent="0.2">
      <c r="A525" s="88" t="s">
        <v>235</v>
      </c>
      <c r="B525" s="89">
        <v>46266</v>
      </c>
      <c r="C525" s="90" t="s">
        <v>1127</v>
      </c>
      <c r="D525" s="91" t="s">
        <v>1128</v>
      </c>
      <c r="E525" s="90" t="s">
        <v>147</v>
      </c>
      <c r="F525" s="91" t="s">
        <v>50</v>
      </c>
      <c r="G525" s="92">
        <v>171.95</v>
      </c>
      <c r="I525" s="104"/>
    </row>
    <row r="526" spans="1:9" x14ac:dyDescent="0.2">
      <c r="A526" s="93"/>
      <c r="B526" s="89">
        <v>46266</v>
      </c>
      <c r="C526" s="90" t="s">
        <v>1129</v>
      </c>
      <c r="D526" s="91" t="s">
        <v>1130</v>
      </c>
      <c r="E526" s="90" t="s">
        <v>147</v>
      </c>
      <c r="F526" s="91" t="s">
        <v>50</v>
      </c>
      <c r="G526" s="92">
        <v>153.94999999999999</v>
      </c>
      <c r="I526" s="82"/>
    </row>
    <row r="527" spans="1:9" x14ac:dyDescent="0.2">
      <c r="A527" s="93"/>
      <c r="B527" s="89">
        <v>46267</v>
      </c>
      <c r="C527" s="90" t="s">
        <v>1131</v>
      </c>
      <c r="D527" s="91" t="s">
        <v>1132</v>
      </c>
      <c r="E527" s="90" t="s">
        <v>147</v>
      </c>
      <c r="F527" s="91" t="s">
        <v>50</v>
      </c>
      <c r="G527" s="92">
        <v>-14</v>
      </c>
      <c r="I527" s="104"/>
    </row>
    <row r="528" spans="1:9" x14ac:dyDescent="0.2">
      <c r="A528" s="93"/>
      <c r="B528" s="89">
        <v>46273</v>
      </c>
      <c r="C528" s="90" t="s">
        <v>1133</v>
      </c>
      <c r="D528" s="91" t="s">
        <v>1134</v>
      </c>
      <c r="E528" s="90" t="s">
        <v>147</v>
      </c>
      <c r="F528" s="91" t="s">
        <v>50</v>
      </c>
      <c r="G528" s="92">
        <v>1019.06</v>
      </c>
      <c r="I528" s="104"/>
    </row>
    <row r="529" spans="1:9" x14ac:dyDescent="0.2">
      <c r="A529" s="93"/>
      <c r="B529" s="89">
        <v>46288</v>
      </c>
      <c r="C529" s="90" t="s">
        <v>1135</v>
      </c>
      <c r="D529" s="91" t="s">
        <v>1136</v>
      </c>
      <c r="E529" s="90" t="s">
        <v>147</v>
      </c>
      <c r="F529" s="91" t="s">
        <v>50</v>
      </c>
      <c r="G529" s="92">
        <v>1160.01</v>
      </c>
      <c r="I529" s="104"/>
    </row>
    <row r="530" spans="1:9" x14ac:dyDescent="0.2">
      <c r="A530" s="93"/>
      <c r="B530" s="94"/>
      <c r="C530" s="95"/>
      <c r="D530" s="88"/>
      <c r="E530" s="95"/>
      <c r="F530" s="96" t="s">
        <v>236</v>
      </c>
      <c r="G530" s="97">
        <f>SUM(G525:G529)</f>
        <v>2490.9700000000003</v>
      </c>
      <c r="I530" s="104"/>
    </row>
    <row r="531" spans="1:9" x14ac:dyDescent="0.2">
      <c r="B531" s="89"/>
      <c r="C531" s="90"/>
      <c r="D531" s="91"/>
      <c r="E531" s="90"/>
      <c r="F531" s="91"/>
      <c r="G531" s="92"/>
      <c r="I531" s="104"/>
    </row>
    <row r="532" spans="1:9" x14ac:dyDescent="0.2">
      <c r="A532" s="88" t="s">
        <v>1137</v>
      </c>
      <c r="B532" s="89">
        <v>46268</v>
      </c>
      <c r="C532" s="90" t="s">
        <v>1138</v>
      </c>
      <c r="D532" s="91" t="s">
        <v>1138</v>
      </c>
      <c r="E532" s="90" t="s">
        <v>1969</v>
      </c>
      <c r="F532" s="91" t="s">
        <v>22</v>
      </c>
      <c r="G532" s="92">
        <v>12891.67</v>
      </c>
      <c r="I532" s="104"/>
    </row>
    <row r="533" spans="1:9" x14ac:dyDescent="0.2">
      <c r="A533" s="93"/>
      <c r="B533" s="89">
        <v>46274</v>
      </c>
      <c r="C533" s="90" t="s">
        <v>1139</v>
      </c>
      <c r="D533" s="91" t="s">
        <v>1139</v>
      </c>
      <c r="E533" s="90" t="s">
        <v>1969</v>
      </c>
      <c r="F533" s="91" t="s">
        <v>22</v>
      </c>
      <c r="G533" s="92">
        <v>14556.79</v>
      </c>
      <c r="I533" s="82"/>
    </row>
    <row r="534" spans="1:9" x14ac:dyDescent="0.2">
      <c r="A534" s="93"/>
      <c r="B534" s="94"/>
      <c r="C534" s="95"/>
      <c r="D534" s="88"/>
      <c r="E534" s="95"/>
      <c r="F534" s="96" t="s">
        <v>1140</v>
      </c>
      <c r="G534" s="97">
        <f>SUM(G532:G533)</f>
        <v>27448.46</v>
      </c>
      <c r="I534" s="104"/>
    </row>
    <row r="535" spans="1:9" x14ac:dyDescent="0.2">
      <c r="B535" s="89"/>
      <c r="C535" s="90"/>
      <c r="D535" s="91"/>
      <c r="E535" s="90"/>
      <c r="F535" s="91"/>
      <c r="G535" s="92"/>
      <c r="I535" s="104"/>
    </row>
    <row r="536" spans="1:9" x14ac:dyDescent="0.2">
      <c r="A536" s="88" t="s">
        <v>237</v>
      </c>
      <c r="B536" s="89">
        <v>46269</v>
      </c>
      <c r="C536" s="90" t="s">
        <v>1141</v>
      </c>
      <c r="D536" s="91" t="s">
        <v>1142</v>
      </c>
      <c r="E536" s="90" t="s">
        <v>395</v>
      </c>
      <c r="F536" s="91" t="s">
        <v>48</v>
      </c>
      <c r="G536" s="92">
        <v>128976.89</v>
      </c>
      <c r="I536" s="104"/>
    </row>
    <row r="537" spans="1:9" x14ac:dyDescent="0.2">
      <c r="A537" s="93"/>
      <c r="B537" s="94"/>
      <c r="C537" s="95"/>
      <c r="D537" s="88"/>
      <c r="E537" s="95"/>
      <c r="F537" s="96" t="s">
        <v>238</v>
      </c>
      <c r="G537" s="97">
        <f>SUM(G536)</f>
        <v>128976.89</v>
      </c>
      <c r="I537" s="82"/>
    </row>
    <row r="538" spans="1:9" x14ac:dyDescent="0.2">
      <c r="B538" s="89"/>
      <c r="C538" s="90"/>
      <c r="D538" s="91"/>
      <c r="E538" s="90"/>
      <c r="F538" s="91"/>
      <c r="G538" s="92"/>
      <c r="I538" s="104"/>
    </row>
    <row r="539" spans="1:9" x14ac:dyDescent="0.2">
      <c r="A539" s="88" t="s">
        <v>239</v>
      </c>
      <c r="B539" s="89">
        <v>46266</v>
      </c>
      <c r="C539" s="90" t="s">
        <v>1143</v>
      </c>
      <c r="D539" s="91" t="s">
        <v>1144</v>
      </c>
      <c r="E539" s="90" t="s">
        <v>251</v>
      </c>
      <c r="F539" s="91" t="s">
        <v>29</v>
      </c>
      <c r="G539" s="92">
        <v>488.77</v>
      </c>
      <c r="I539" s="104"/>
    </row>
    <row r="540" spans="1:9" x14ac:dyDescent="0.2">
      <c r="A540" s="93"/>
      <c r="B540" s="89">
        <v>46268</v>
      </c>
      <c r="C540" s="90" t="s">
        <v>1145</v>
      </c>
      <c r="D540" s="91" t="s">
        <v>1146</v>
      </c>
      <c r="E540" s="90" t="s">
        <v>251</v>
      </c>
      <c r="F540" s="91" t="s">
        <v>29</v>
      </c>
      <c r="G540" s="92">
        <v>134.54</v>
      </c>
      <c r="I540" s="82"/>
    </row>
    <row r="541" spans="1:9" x14ac:dyDescent="0.2">
      <c r="A541" s="93"/>
      <c r="B541" s="89">
        <v>46268</v>
      </c>
      <c r="C541" s="90" t="s">
        <v>1147</v>
      </c>
      <c r="D541" s="91" t="s">
        <v>1148</v>
      </c>
      <c r="E541" s="90" t="s">
        <v>251</v>
      </c>
      <c r="F541" s="91" t="s">
        <v>29</v>
      </c>
      <c r="G541" s="92">
        <v>412.21</v>
      </c>
      <c r="I541" s="104"/>
    </row>
    <row r="542" spans="1:9" x14ac:dyDescent="0.2">
      <c r="A542" s="93"/>
      <c r="B542" s="89">
        <v>46268</v>
      </c>
      <c r="C542" s="90" t="s">
        <v>1149</v>
      </c>
      <c r="D542" s="91" t="s">
        <v>1150</v>
      </c>
      <c r="E542" s="90" t="s">
        <v>251</v>
      </c>
      <c r="F542" s="91" t="s">
        <v>29</v>
      </c>
      <c r="G542" s="92">
        <v>384.16</v>
      </c>
      <c r="I542" s="104"/>
    </row>
    <row r="543" spans="1:9" x14ac:dyDescent="0.2">
      <c r="A543" s="93"/>
      <c r="B543" s="89">
        <v>46268</v>
      </c>
      <c r="C543" s="90" t="s">
        <v>1151</v>
      </c>
      <c r="D543" s="91" t="s">
        <v>1152</v>
      </c>
      <c r="E543" s="90" t="s">
        <v>251</v>
      </c>
      <c r="F543" s="91" t="s">
        <v>29</v>
      </c>
      <c r="G543" s="92">
        <v>16.149999999999999</v>
      </c>
      <c r="I543" s="104"/>
    </row>
    <row r="544" spans="1:9" x14ac:dyDescent="0.2">
      <c r="A544" s="93"/>
      <c r="B544" s="89">
        <v>46268</v>
      </c>
      <c r="C544" s="90" t="s">
        <v>1153</v>
      </c>
      <c r="D544" s="91" t="s">
        <v>474</v>
      </c>
      <c r="E544" s="90" t="s">
        <v>251</v>
      </c>
      <c r="F544" s="91" t="s">
        <v>14</v>
      </c>
      <c r="G544" s="92">
        <v>3437.2</v>
      </c>
      <c r="I544" s="104"/>
    </row>
    <row r="545" spans="1:9" x14ac:dyDescent="0.2">
      <c r="A545" s="93"/>
      <c r="B545" s="89">
        <v>46268</v>
      </c>
      <c r="C545" s="90" t="s">
        <v>1154</v>
      </c>
      <c r="D545" s="91" t="s">
        <v>1155</v>
      </c>
      <c r="E545" s="90" t="s">
        <v>251</v>
      </c>
      <c r="F545" s="91" t="s">
        <v>29</v>
      </c>
      <c r="G545" s="92">
        <v>197.18</v>
      </c>
      <c r="I545" s="104"/>
    </row>
    <row r="546" spans="1:9" x14ac:dyDescent="0.2">
      <c r="A546" s="93"/>
      <c r="B546" s="89">
        <v>46268</v>
      </c>
      <c r="C546" s="90" t="s">
        <v>1156</v>
      </c>
      <c r="D546" s="91" t="s">
        <v>1157</v>
      </c>
      <c r="E546" s="90" t="s">
        <v>251</v>
      </c>
      <c r="F546" s="91" t="s">
        <v>29</v>
      </c>
      <c r="G546" s="92">
        <v>343.67</v>
      </c>
      <c r="H546" s="41"/>
      <c r="I546" s="104"/>
    </row>
    <row r="547" spans="1:9" x14ac:dyDescent="0.2">
      <c r="A547" s="93"/>
      <c r="B547" s="89">
        <v>46268</v>
      </c>
      <c r="C547" s="90" t="s">
        <v>1158</v>
      </c>
      <c r="D547" s="91" t="s">
        <v>1159</v>
      </c>
      <c r="E547" s="90" t="s">
        <v>251</v>
      </c>
      <c r="F547" s="91" t="s">
        <v>29</v>
      </c>
      <c r="G547" s="92">
        <v>173.38</v>
      </c>
      <c r="I547" s="104"/>
    </row>
    <row r="548" spans="1:9" x14ac:dyDescent="0.2">
      <c r="A548" s="93"/>
      <c r="B548" s="89">
        <v>46268</v>
      </c>
      <c r="C548" s="90" t="s">
        <v>1160</v>
      </c>
      <c r="D548" s="91" t="s">
        <v>1161</v>
      </c>
      <c r="E548" s="90" t="s">
        <v>251</v>
      </c>
      <c r="F548" s="91" t="s">
        <v>29</v>
      </c>
      <c r="G548" s="92">
        <v>390.96</v>
      </c>
      <c r="I548" s="104"/>
    </row>
    <row r="549" spans="1:9" x14ac:dyDescent="0.2">
      <c r="A549" s="93"/>
      <c r="B549" s="89">
        <v>46268</v>
      </c>
      <c r="C549" s="90" t="s">
        <v>1162</v>
      </c>
      <c r="D549" s="91" t="s">
        <v>1163</v>
      </c>
      <c r="E549" s="90" t="s">
        <v>251</v>
      </c>
      <c r="F549" s="91" t="s">
        <v>29</v>
      </c>
      <c r="G549" s="92">
        <v>195.48</v>
      </c>
      <c r="I549" s="104"/>
    </row>
    <row r="550" spans="1:9" x14ac:dyDescent="0.2">
      <c r="A550" s="93"/>
      <c r="B550" s="89">
        <v>46268</v>
      </c>
      <c r="C550" s="90" t="s">
        <v>1164</v>
      </c>
      <c r="D550" s="91" t="s">
        <v>1165</v>
      </c>
      <c r="E550" s="90" t="s">
        <v>251</v>
      </c>
      <c r="F550" s="91" t="s">
        <v>29</v>
      </c>
      <c r="G550" s="92">
        <v>573.69000000000005</v>
      </c>
      <c r="I550" s="104"/>
    </row>
    <row r="551" spans="1:9" x14ac:dyDescent="0.2">
      <c r="A551" s="93"/>
      <c r="B551" s="89">
        <v>46268</v>
      </c>
      <c r="C551" s="90" t="s">
        <v>1166</v>
      </c>
      <c r="D551" s="91" t="s">
        <v>1167</v>
      </c>
      <c r="E551" s="90" t="s">
        <v>251</v>
      </c>
      <c r="F551" s="91" t="s">
        <v>29</v>
      </c>
      <c r="G551" s="92">
        <v>260.07</v>
      </c>
      <c r="I551" s="104"/>
    </row>
    <row r="552" spans="1:9" x14ac:dyDescent="0.2">
      <c r="A552" s="93"/>
      <c r="B552" s="89">
        <v>46268</v>
      </c>
      <c r="C552" s="90" t="s">
        <v>1168</v>
      </c>
      <c r="D552" s="91" t="s">
        <v>1169</v>
      </c>
      <c r="E552" s="90" t="s">
        <v>251</v>
      </c>
      <c r="F552" s="91" t="s">
        <v>29</v>
      </c>
      <c r="G552" s="92">
        <v>511.65</v>
      </c>
      <c r="I552" s="104"/>
    </row>
    <row r="553" spans="1:9" x14ac:dyDescent="0.2">
      <c r="A553" s="93"/>
      <c r="B553" s="89">
        <v>46268</v>
      </c>
      <c r="C553" s="90" t="s">
        <v>1170</v>
      </c>
      <c r="D553" s="91" t="s">
        <v>1171</v>
      </c>
      <c r="E553" s="90" t="s">
        <v>251</v>
      </c>
      <c r="F553" s="91" t="s">
        <v>29</v>
      </c>
      <c r="G553" s="92">
        <v>360.34</v>
      </c>
      <c r="I553" s="104"/>
    </row>
    <row r="554" spans="1:9" x14ac:dyDescent="0.2">
      <c r="A554" s="93"/>
      <c r="B554" s="89">
        <v>46268</v>
      </c>
      <c r="C554" s="90" t="s">
        <v>1172</v>
      </c>
      <c r="D554" s="91" t="s">
        <v>1173</v>
      </c>
      <c r="E554" s="90" t="s">
        <v>251</v>
      </c>
      <c r="F554" s="91" t="s">
        <v>29</v>
      </c>
      <c r="G554" s="92">
        <v>29.75</v>
      </c>
      <c r="I554" s="104"/>
    </row>
    <row r="555" spans="1:9" x14ac:dyDescent="0.2">
      <c r="A555" s="93"/>
      <c r="B555" s="89">
        <v>46268</v>
      </c>
      <c r="C555" s="90" t="s">
        <v>1174</v>
      </c>
      <c r="D555" s="91" t="s">
        <v>1175</v>
      </c>
      <c r="E555" s="90" t="s">
        <v>251</v>
      </c>
      <c r="F555" s="91" t="s">
        <v>29</v>
      </c>
      <c r="G555" s="92">
        <v>209.08</v>
      </c>
      <c r="I555" s="104"/>
    </row>
    <row r="556" spans="1:9" x14ac:dyDescent="0.2">
      <c r="A556" s="93"/>
      <c r="B556" s="89">
        <v>46268</v>
      </c>
      <c r="C556" s="90" t="s">
        <v>1176</v>
      </c>
      <c r="D556" s="91" t="s">
        <v>1177</v>
      </c>
      <c r="E556" s="90" t="s">
        <v>251</v>
      </c>
      <c r="F556" s="91" t="s">
        <v>29</v>
      </c>
      <c r="G556" s="92">
        <v>21</v>
      </c>
      <c r="I556" s="104"/>
    </row>
    <row r="557" spans="1:9" x14ac:dyDescent="0.2">
      <c r="A557" s="93"/>
      <c r="B557" s="89">
        <v>46268</v>
      </c>
      <c r="C557" s="90" t="s">
        <v>1178</v>
      </c>
      <c r="D557" s="91" t="s">
        <v>473</v>
      </c>
      <c r="E557" s="90" t="s">
        <v>251</v>
      </c>
      <c r="F557" s="91" t="s">
        <v>29</v>
      </c>
      <c r="G557" s="92">
        <v>131.75</v>
      </c>
      <c r="I557" s="104"/>
    </row>
    <row r="558" spans="1:9" x14ac:dyDescent="0.2">
      <c r="A558" s="93"/>
      <c r="B558" s="89">
        <v>46268</v>
      </c>
      <c r="C558" s="90" t="s">
        <v>1179</v>
      </c>
      <c r="D558" s="91" t="s">
        <v>1180</v>
      </c>
      <c r="E558" s="90" t="s">
        <v>251</v>
      </c>
      <c r="F558" s="91" t="s">
        <v>29</v>
      </c>
      <c r="G558" s="92">
        <v>404.56</v>
      </c>
      <c r="I558" s="104"/>
    </row>
    <row r="559" spans="1:9" x14ac:dyDescent="0.2">
      <c r="A559" s="93"/>
      <c r="B559" s="89">
        <v>46268</v>
      </c>
      <c r="C559" s="90" t="s">
        <v>1181</v>
      </c>
      <c r="D559" s="91" t="s">
        <v>1182</v>
      </c>
      <c r="E559" s="90" t="s">
        <v>251</v>
      </c>
      <c r="F559" s="91" t="s">
        <v>29</v>
      </c>
      <c r="G559" s="92">
        <v>12</v>
      </c>
      <c r="I559" s="104"/>
    </row>
    <row r="560" spans="1:9" x14ac:dyDescent="0.2">
      <c r="A560" s="93"/>
      <c r="B560" s="89">
        <v>46268</v>
      </c>
      <c r="C560" s="90" t="s">
        <v>1183</v>
      </c>
      <c r="D560" s="91" t="s">
        <v>476</v>
      </c>
      <c r="E560" s="90" t="s">
        <v>251</v>
      </c>
      <c r="F560" s="91" t="s">
        <v>29</v>
      </c>
      <c r="G560" s="92">
        <v>209.08</v>
      </c>
      <c r="I560" s="104"/>
    </row>
    <row r="561" spans="1:9" x14ac:dyDescent="0.2">
      <c r="A561" s="93"/>
      <c r="B561" s="89">
        <v>46268</v>
      </c>
      <c r="C561" s="90" t="s">
        <v>1184</v>
      </c>
      <c r="D561" s="91" t="s">
        <v>1185</v>
      </c>
      <c r="E561" s="90" t="s">
        <v>251</v>
      </c>
      <c r="F561" s="91" t="s">
        <v>29</v>
      </c>
      <c r="G561" s="92">
        <v>313.62</v>
      </c>
      <c r="I561" s="104"/>
    </row>
    <row r="562" spans="1:9" x14ac:dyDescent="0.2">
      <c r="A562" s="93"/>
      <c r="B562" s="89">
        <v>46268</v>
      </c>
      <c r="C562" s="90" t="s">
        <v>1186</v>
      </c>
      <c r="D562" s="91" t="s">
        <v>472</v>
      </c>
      <c r="E562" s="90" t="s">
        <v>251</v>
      </c>
      <c r="F562" s="91" t="s">
        <v>29</v>
      </c>
      <c r="G562" s="92">
        <v>135.13999999999999</v>
      </c>
      <c r="I562" s="104"/>
    </row>
    <row r="563" spans="1:9" x14ac:dyDescent="0.2">
      <c r="A563" s="93"/>
      <c r="B563" s="89">
        <v>46268</v>
      </c>
      <c r="C563" s="90" t="s">
        <v>1187</v>
      </c>
      <c r="D563" s="91" t="s">
        <v>1188</v>
      </c>
      <c r="E563" s="90" t="s">
        <v>251</v>
      </c>
      <c r="F563" s="91" t="s">
        <v>29</v>
      </c>
      <c r="G563" s="92">
        <v>297.47000000000003</v>
      </c>
      <c r="I563" s="104"/>
    </row>
    <row r="564" spans="1:9" x14ac:dyDescent="0.2">
      <c r="A564" s="93"/>
      <c r="B564" s="89">
        <v>46268</v>
      </c>
      <c r="C564" s="90" t="s">
        <v>1189</v>
      </c>
      <c r="D564" s="91" t="s">
        <v>1190</v>
      </c>
      <c r="E564" s="90" t="s">
        <v>251</v>
      </c>
      <c r="F564" s="91" t="s">
        <v>29</v>
      </c>
      <c r="G564" s="92">
        <v>509.55</v>
      </c>
      <c r="I564" s="104"/>
    </row>
    <row r="565" spans="1:9" x14ac:dyDescent="0.2">
      <c r="A565" s="93"/>
      <c r="B565" s="89">
        <v>46268</v>
      </c>
      <c r="C565" s="90" t="s">
        <v>1191</v>
      </c>
      <c r="D565" s="91" t="s">
        <v>1192</v>
      </c>
      <c r="E565" s="90" t="s">
        <v>251</v>
      </c>
      <c r="F565" s="91" t="s">
        <v>29</v>
      </c>
      <c r="G565" s="92">
        <v>297.52</v>
      </c>
      <c r="I565" s="104"/>
    </row>
    <row r="566" spans="1:9" x14ac:dyDescent="0.2">
      <c r="A566" s="93"/>
      <c r="B566" s="89">
        <v>46268</v>
      </c>
      <c r="C566" s="90" t="s">
        <v>1193</v>
      </c>
      <c r="D566" s="91" t="s">
        <v>1194</v>
      </c>
      <c r="E566" s="90" t="s">
        <v>251</v>
      </c>
      <c r="F566" s="91" t="s">
        <v>29</v>
      </c>
      <c r="G566" s="92">
        <v>407.07</v>
      </c>
      <c r="I566" s="104"/>
    </row>
    <row r="567" spans="1:9" x14ac:dyDescent="0.2">
      <c r="A567" s="93"/>
      <c r="B567" s="89">
        <v>46268</v>
      </c>
      <c r="C567" s="90" t="s">
        <v>1195</v>
      </c>
      <c r="D567" s="91" t="s">
        <v>1196</v>
      </c>
      <c r="E567" s="90" t="s">
        <v>251</v>
      </c>
      <c r="F567" s="91" t="s">
        <v>29</v>
      </c>
      <c r="G567" s="92">
        <v>272.82</v>
      </c>
      <c r="I567" s="104"/>
    </row>
    <row r="568" spans="1:9" x14ac:dyDescent="0.2">
      <c r="A568" s="93"/>
      <c r="B568" s="89">
        <v>46268</v>
      </c>
      <c r="C568" s="90" t="s">
        <v>1197</v>
      </c>
      <c r="D568" s="91" t="s">
        <v>475</v>
      </c>
      <c r="E568" s="90" t="s">
        <v>251</v>
      </c>
      <c r="F568" s="91" t="s">
        <v>29</v>
      </c>
      <c r="G568" s="92">
        <v>127.46</v>
      </c>
      <c r="I568" s="104"/>
    </row>
    <row r="569" spans="1:9" x14ac:dyDescent="0.2">
      <c r="A569" s="93"/>
      <c r="B569" s="89">
        <v>46273</v>
      </c>
      <c r="C569" s="90" t="s">
        <v>1198</v>
      </c>
      <c r="D569" s="91" t="s">
        <v>1199</v>
      </c>
      <c r="E569" s="90" t="s">
        <v>251</v>
      </c>
      <c r="F569" s="91" t="s">
        <v>29</v>
      </c>
      <c r="G569" s="92">
        <v>1857.3</v>
      </c>
      <c r="I569" s="104"/>
    </row>
    <row r="570" spans="1:9" x14ac:dyDescent="0.2">
      <c r="A570" s="93"/>
      <c r="B570" s="89">
        <v>46275</v>
      </c>
      <c r="C570" s="90" t="s">
        <v>1200</v>
      </c>
      <c r="D570" s="91" t="s">
        <v>1201</v>
      </c>
      <c r="E570" s="90" t="s">
        <v>251</v>
      </c>
      <c r="F570" s="91" t="s">
        <v>29</v>
      </c>
      <c r="G570" s="92">
        <v>536.85</v>
      </c>
      <c r="I570" s="104"/>
    </row>
    <row r="571" spans="1:9" x14ac:dyDescent="0.2">
      <c r="A571" s="93"/>
      <c r="B571" s="89">
        <v>46275</v>
      </c>
      <c r="C571" s="90" t="s">
        <v>1202</v>
      </c>
      <c r="D571" s="91" t="s">
        <v>1203</v>
      </c>
      <c r="E571" s="90" t="s">
        <v>251</v>
      </c>
      <c r="F571" s="91" t="s">
        <v>29</v>
      </c>
      <c r="G571" s="92">
        <v>410.51</v>
      </c>
      <c r="I571" s="104"/>
    </row>
    <row r="572" spans="1:9" x14ac:dyDescent="0.2">
      <c r="A572" s="93"/>
      <c r="B572" s="89">
        <v>46275</v>
      </c>
      <c r="C572" s="90" t="s">
        <v>1204</v>
      </c>
      <c r="D572" s="91" t="s">
        <v>1205</v>
      </c>
      <c r="E572" s="90" t="s">
        <v>251</v>
      </c>
      <c r="F572" s="91" t="s">
        <v>29</v>
      </c>
      <c r="G572" s="92">
        <v>313.62</v>
      </c>
      <c r="I572" s="104"/>
    </row>
    <row r="573" spans="1:9" x14ac:dyDescent="0.2">
      <c r="A573" s="93"/>
      <c r="B573" s="89">
        <v>46275</v>
      </c>
      <c r="C573" s="90" t="s">
        <v>1206</v>
      </c>
      <c r="D573" s="91" t="s">
        <v>1207</v>
      </c>
      <c r="E573" s="90" t="s">
        <v>251</v>
      </c>
      <c r="F573" s="91" t="s">
        <v>29</v>
      </c>
      <c r="G573" s="92">
        <v>124.54</v>
      </c>
      <c r="I573" s="104"/>
    </row>
    <row r="574" spans="1:9" x14ac:dyDescent="0.2">
      <c r="A574" s="93"/>
      <c r="B574" s="89">
        <v>46275</v>
      </c>
      <c r="C574" s="90" t="s">
        <v>1208</v>
      </c>
      <c r="D574" s="91" t="s">
        <v>1209</v>
      </c>
      <c r="E574" s="90" t="s">
        <v>251</v>
      </c>
      <c r="F574" s="91" t="s">
        <v>29</v>
      </c>
      <c r="G574" s="92">
        <v>181.88</v>
      </c>
      <c r="I574" s="104"/>
    </row>
    <row r="575" spans="1:9" x14ac:dyDescent="0.2">
      <c r="A575" s="93"/>
      <c r="B575" s="89">
        <v>46275</v>
      </c>
      <c r="C575" s="90" t="s">
        <v>1210</v>
      </c>
      <c r="D575" s="91" t="s">
        <v>1211</v>
      </c>
      <c r="E575" s="90" t="s">
        <v>251</v>
      </c>
      <c r="F575" s="91" t="s">
        <v>29</v>
      </c>
      <c r="G575" s="92">
        <v>431.27</v>
      </c>
      <c r="I575" s="104"/>
    </row>
    <row r="576" spans="1:9" x14ac:dyDescent="0.2">
      <c r="A576" s="93"/>
      <c r="B576" s="89">
        <v>46275</v>
      </c>
      <c r="C576" s="90" t="s">
        <v>1212</v>
      </c>
      <c r="D576" s="91" t="s">
        <v>1180</v>
      </c>
      <c r="E576" s="90" t="s">
        <v>251</v>
      </c>
      <c r="F576" s="91" t="s">
        <v>29</v>
      </c>
      <c r="G576" s="92">
        <v>16.149999999999999</v>
      </c>
      <c r="I576" s="104"/>
    </row>
    <row r="577" spans="1:9" x14ac:dyDescent="0.2">
      <c r="A577" s="93"/>
      <c r="B577" s="89">
        <v>46275</v>
      </c>
      <c r="C577" s="90" t="s">
        <v>1213</v>
      </c>
      <c r="D577" s="91" t="s">
        <v>1167</v>
      </c>
      <c r="E577" s="90" t="s">
        <v>251</v>
      </c>
      <c r="F577" s="91" t="s">
        <v>29</v>
      </c>
      <c r="G577" s="92">
        <v>170</v>
      </c>
      <c r="I577" s="104"/>
    </row>
    <row r="578" spans="1:9" x14ac:dyDescent="0.2">
      <c r="A578" s="93"/>
      <c r="B578" s="89">
        <v>46275</v>
      </c>
      <c r="C578" s="90" t="s">
        <v>1214</v>
      </c>
      <c r="D578" s="91" t="s">
        <v>1215</v>
      </c>
      <c r="E578" s="90" t="s">
        <v>251</v>
      </c>
      <c r="F578" s="91" t="s">
        <v>29</v>
      </c>
      <c r="G578" s="92">
        <v>558.82000000000005</v>
      </c>
      <c r="I578" s="104"/>
    </row>
    <row r="579" spans="1:9" x14ac:dyDescent="0.2">
      <c r="A579" s="93"/>
      <c r="B579" s="89">
        <v>46275</v>
      </c>
      <c r="C579" s="90" t="s">
        <v>1216</v>
      </c>
      <c r="D579" s="91" t="s">
        <v>1217</v>
      </c>
      <c r="E579" s="90" t="s">
        <v>251</v>
      </c>
      <c r="F579" s="91" t="s">
        <v>29</v>
      </c>
      <c r="G579" s="92">
        <v>195.48</v>
      </c>
      <c r="I579" s="104"/>
    </row>
    <row r="580" spans="1:9" x14ac:dyDescent="0.2">
      <c r="A580" s="93"/>
      <c r="B580" s="89">
        <v>46275</v>
      </c>
      <c r="C580" s="90" t="s">
        <v>1218</v>
      </c>
      <c r="D580" s="91" t="s">
        <v>1148</v>
      </c>
      <c r="E580" s="90" t="s">
        <v>251</v>
      </c>
      <c r="F580" s="91" t="s">
        <v>29</v>
      </c>
      <c r="G580" s="92">
        <v>32.299999999999997</v>
      </c>
      <c r="I580" s="104"/>
    </row>
    <row r="581" spans="1:9" x14ac:dyDescent="0.2">
      <c r="A581" s="93"/>
      <c r="B581" s="89">
        <v>46275</v>
      </c>
      <c r="C581" s="90" t="s">
        <v>1219</v>
      </c>
      <c r="D581" s="91" t="s">
        <v>1220</v>
      </c>
      <c r="E581" s="90" t="s">
        <v>251</v>
      </c>
      <c r="F581" s="91" t="s">
        <v>29</v>
      </c>
      <c r="G581" s="92">
        <v>22.5</v>
      </c>
      <c r="I581" s="104"/>
    </row>
    <row r="582" spans="1:9" x14ac:dyDescent="0.2">
      <c r="A582" s="93"/>
      <c r="B582" s="89">
        <v>46275</v>
      </c>
      <c r="C582" s="90" t="s">
        <v>1221</v>
      </c>
      <c r="D582" s="91" t="s">
        <v>1222</v>
      </c>
      <c r="E582" s="90" t="s">
        <v>251</v>
      </c>
      <c r="F582" s="91" t="s">
        <v>29</v>
      </c>
      <c r="G582" s="92">
        <v>2381.5</v>
      </c>
      <c r="H582" s="41"/>
      <c r="I582" s="104"/>
    </row>
    <row r="583" spans="1:9" x14ac:dyDescent="0.2">
      <c r="A583" s="93"/>
      <c r="B583" s="89">
        <v>46275</v>
      </c>
      <c r="C583" s="90" t="s">
        <v>1223</v>
      </c>
      <c r="D583" s="91" t="s">
        <v>1224</v>
      </c>
      <c r="E583" s="90" t="s">
        <v>251</v>
      </c>
      <c r="F583" s="91" t="s">
        <v>29</v>
      </c>
      <c r="G583" s="92">
        <v>411.48</v>
      </c>
      <c r="I583" s="104"/>
    </row>
    <row r="584" spans="1:9" x14ac:dyDescent="0.2">
      <c r="A584" s="93"/>
      <c r="B584" s="89">
        <v>46275</v>
      </c>
      <c r="C584" s="90" t="s">
        <v>1225</v>
      </c>
      <c r="D584" s="91" t="s">
        <v>1226</v>
      </c>
      <c r="E584" s="90" t="s">
        <v>251</v>
      </c>
      <c r="F584" s="91" t="s">
        <v>29</v>
      </c>
      <c r="G584" s="92">
        <v>318.32</v>
      </c>
      <c r="I584" s="104"/>
    </row>
    <row r="585" spans="1:9" x14ac:dyDescent="0.2">
      <c r="A585" s="93"/>
      <c r="B585" s="89">
        <v>46275</v>
      </c>
      <c r="C585" s="90" t="s">
        <v>1227</v>
      </c>
      <c r="D585" s="91" t="s">
        <v>1157</v>
      </c>
      <c r="E585" s="90" t="s">
        <v>251</v>
      </c>
      <c r="F585" s="91" t="s">
        <v>29</v>
      </c>
      <c r="G585" s="92">
        <v>16.149999999999999</v>
      </c>
      <c r="H585" s="41"/>
      <c r="I585" s="104"/>
    </row>
    <row r="586" spans="1:9" x14ac:dyDescent="0.2">
      <c r="A586" s="93"/>
      <c r="B586" s="89">
        <v>46275</v>
      </c>
      <c r="C586" s="90" t="s">
        <v>1228</v>
      </c>
      <c r="D586" s="91" t="s">
        <v>1229</v>
      </c>
      <c r="E586" s="90" t="s">
        <v>251</v>
      </c>
      <c r="F586" s="91" t="s">
        <v>29</v>
      </c>
      <c r="G586" s="92">
        <v>179.33</v>
      </c>
      <c r="I586" s="104"/>
    </row>
    <row r="587" spans="1:9" x14ac:dyDescent="0.2">
      <c r="A587" s="93"/>
      <c r="B587" s="89">
        <v>46275</v>
      </c>
      <c r="C587" s="90" t="s">
        <v>1230</v>
      </c>
      <c r="D587" s="91" t="s">
        <v>1231</v>
      </c>
      <c r="E587" s="90" t="s">
        <v>251</v>
      </c>
      <c r="F587" s="91" t="s">
        <v>29</v>
      </c>
      <c r="G587" s="92">
        <v>500.1</v>
      </c>
      <c r="I587" s="104"/>
    </row>
    <row r="588" spans="1:9" x14ac:dyDescent="0.2">
      <c r="A588" s="93"/>
      <c r="B588" s="89">
        <v>46275</v>
      </c>
      <c r="C588" s="90" t="s">
        <v>1232</v>
      </c>
      <c r="D588" s="91" t="s">
        <v>1233</v>
      </c>
      <c r="E588" s="90" t="s">
        <v>251</v>
      </c>
      <c r="F588" s="91" t="s">
        <v>29</v>
      </c>
      <c r="G588" s="92">
        <v>234.28</v>
      </c>
      <c r="H588" s="41"/>
      <c r="I588" s="104"/>
    </row>
    <row r="589" spans="1:9" x14ac:dyDescent="0.2">
      <c r="A589" s="93"/>
      <c r="B589" s="89">
        <v>46275</v>
      </c>
      <c r="C589" s="90" t="s">
        <v>1234</v>
      </c>
      <c r="D589" s="91" t="s">
        <v>1194</v>
      </c>
      <c r="E589" s="90" t="s">
        <v>251</v>
      </c>
      <c r="F589" s="91" t="s">
        <v>29</v>
      </c>
      <c r="G589" s="92">
        <v>16.149999999999999</v>
      </c>
      <c r="I589" s="104"/>
    </row>
    <row r="590" spans="1:9" x14ac:dyDescent="0.2">
      <c r="A590" s="93"/>
      <c r="B590" s="89">
        <v>46275</v>
      </c>
      <c r="C590" s="90" t="s">
        <v>1235</v>
      </c>
      <c r="D590" s="91" t="s">
        <v>1236</v>
      </c>
      <c r="E590" s="90" t="s">
        <v>251</v>
      </c>
      <c r="F590" s="91" t="s">
        <v>29</v>
      </c>
      <c r="G590" s="92">
        <v>318.82</v>
      </c>
      <c r="I590" s="104"/>
    </row>
    <row r="591" spans="1:9" x14ac:dyDescent="0.2">
      <c r="A591" s="93"/>
      <c r="B591" s="89">
        <v>46275</v>
      </c>
      <c r="C591" s="90" t="s">
        <v>1237</v>
      </c>
      <c r="D591" s="91" t="s">
        <v>1238</v>
      </c>
      <c r="E591" s="90" t="s">
        <v>251</v>
      </c>
      <c r="F591" s="91" t="s">
        <v>29</v>
      </c>
      <c r="G591" s="92">
        <v>101.99</v>
      </c>
      <c r="I591" s="104"/>
    </row>
    <row r="592" spans="1:9" x14ac:dyDescent="0.2">
      <c r="A592" s="93"/>
      <c r="B592" s="89">
        <v>46275</v>
      </c>
      <c r="C592" s="90" t="s">
        <v>1239</v>
      </c>
      <c r="D592" s="91" t="s">
        <v>1240</v>
      </c>
      <c r="E592" s="90" t="s">
        <v>251</v>
      </c>
      <c r="F592" s="91" t="s">
        <v>29</v>
      </c>
      <c r="G592" s="92">
        <v>261.23</v>
      </c>
      <c r="I592" s="104"/>
    </row>
    <row r="593" spans="1:9" x14ac:dyDescent="0.2">
      <c r="A593" s="93"/>
      <c r="B593" s="89">
        <v>46275</v>
      </c>
      <c r="C593" s="90" t="s">
        <v>1241</v>
      </c>
      <c r="D593" s="91" t="s">
        <v>1242</v>
      </c>
      <c r="E593" s="90" t="s">
        <v>251</v>
      </c>
      <c r="F593" s="91" t="s">
        <v>29</v>
      </c>
      <c r="G593" s="92">
        <v>32.299999999999997</v>
      </c>
      <c r="I593" s="104"/>
    </row>
    <row r="594" spans="1:9" x14ac:dyDescent="0.2">
      <c r="A594" s="93"/>
      <c r="B594" s="89">
        <v>46275</v>
      </c>
      <c r="C594" s="90" t="s">
        <v>1243</v>
      </c>
      <c r="D594" s="91" t="s">
        <v>1244</v>
      </c>
      <c r="E594" s="90" t="s">
        <v>251</v>
      </c>
      <c r="F594" s="91" t="s">
        <v>29</v>
      </c>
      <c r="G594" s="92">
        <v>92.68</v>
      </c>
      <c r="I594" s="104"/>
    </row>
    <row r="595" spans="1:9" x14ac:dyDescent="0.2">
      <c r="A595" s="93"/>
      <c r="B595" s="89">
        <v>46275</v>
      </c>
      <c r="C595" s="90" t="s">
        <v>1245</v>
      </c>
      <c r="D595" s="91" t="s">
        <v>1246</v>
      </c>
      <c r="E595" s="90" t="s">
        <v>251</v>
      </c>
      <c r="F595" s="91" t="s">
        <v>29</v>
      </c>
      <c r="G595" s="92">
        <v>170</v>
      </c>
      <c r="I595" s="104"/>
    </row>
    <row r="596" spans="1:9" x14ac:dyDescent="0.2">
      <c r="A596" s="93"/>
      <c r="B596" s="89">
        <v>46275</v>
      </c>
      <c r="C596" s="90" t="s">
        <v>1247</v>
      </c>
      <c r="D596" s="91" t="s">
        <v>1192</v>
      </c>
      <c r="E596" s="90" t="s">
        <v>251</v>
      </c>
      <c r="F596" s="91" t="s">
        <v>29</v>
      </c>
      <c r="G596" s="92">
        <v>32.299999999999997</v>
      </c>
      <c r="I596" s="104"/>
    </row>
    <row r="597" spans="1:9" x14ac:dyDescent="0.2">
      <c r="A597" s="93"/>
      <c r="B597" s="89">
        <v>46275</v>
      </c>
      <c r="C597" s="90" t="s">
        <v>1248</v>
      </c>
      <c r="D597" s="91" t="s">
        <v>1188</v>
      </c>
      <c r="E597" s="90" t="s">
        <v>251</v>
      </c>
      <c r="F597" s="91" t="s">
        <v>29</v>
      </c>
      <c r="G597" s="92">
        <v>153</v>
      </c>
      <c r="I597" s="104"/>
    </row>
    <row r="598" spans="1:9" x14ac:dyDescent="0.2">
      <c r="A598" s="93"/>
      <c r="B598" s="89">
        <v>46275</v>
      </c>
      <c r="C598" s="90" t="s">
        <v>1249</v>
      </c>
      <c r="D598" s="91" t="s">
        <v>1250</v>
      </c>
      <c r="E598" s="90" t="s">
        <v>251</v>
      </c>
      <c r="F598" s="91" t="s">
        <v>29</v>
      </c>
      <c r="G598" s="92">
        <v>313.62</v>
      </c>
      <c r="I598" s="104"/>
    </row>
    <row r="599" spans="1:9" x14ac:dyDescent="0.2">
      <c r="A599" s="93"/>
      <c r="B599" s="89">
        <v>46275</v>
      </c>
      <c r="C599" s="90" t="s">
        <v>1251</v>
      </c>
      <c r="D599" s="91" t="s">
        <v>1252</v>
      </c>
      <c r="E599" s="90" t="s">
        <v>251</v>
      </c>
      <c r="F599" s="91" t="s">
        <v>29</v>
      </c>
      <c r="G599" s="92">
        <v>433.16</v>
      </c>
      <c r="I599" s="104"/>
    </row>
    <row r="600" spans="1:9" x14ac:dyDescent="0.2">
      <c r="A600" s="93"/>
      <c r="B600" s="89">
        <v>46275</v>
      </c>
      <c r="C600" s="90" t="s">
        <v>1253</v>
      </c>
      <c r="D600" s="91" t="s">
        <v>1254</v>
      </c>
      <c r="E600" s="90" t="s">
        <v>251</v>
      </c>
      <c r="F600" s="91" t="s">
        <v>29</v>
      </c>
      <c r="G600" s="92">
        <v>209.08</v>
      </c>
      <c r="I600" s="104"/>
    </row>
    <row r="601" spans="1:9" x14ac:dyDescent="0.2">
      <c r="A601" s="93"/>
      <c r="B601" s="89">
        <v>46275</v>
      </c>
      <c r="C601" s="90" t="s">
        <v>1255</v>
      </c>
      <c r="D601" s="91" t="s">
        <v>1256</v>
      </c>
      <c r="E601" s="90" t="s">
        <v>251</v>
      </c>
      <c r="F601" s="91" t="s">
        <v>29</v>
      </c>
      <c r="G601" s="92">
        <v>442.07</v>
      </c>
      <c r="I601" s="104"/>
    </row>
    <row r="602" spans="1:9" x14ac:dyDescent="0.2">
      <c r="A602" s="93"/>
      <c r="B602" s="89">
        <v>46275</v>
      </c>
      <c r="C602" s="90" t="s">
        <v>1257</v>
      </c>
      <c r="D602" s="91" t="s">
        <v>1258</v>
      </c>
      <c r="E602" s="90" t="s">
        <v>251</v>
      </c>
      <c r="F602" s="91" t="s">
        <v>29</v>
      </c>
      <c r="G602" s="92">
        <v>243.98</v>
      </c>
      <c r="I602" s="104"/>
    </row>
    <row r="603" spans="1:9" x14ac:dyDescent="0.2">
      <c r="A603" s="93"/>
      <c r="B603" s="89">
        <v>46279</v>
      </c>
      <c r="C603" s="90" t="s">
        <v>1259</v>
      </c>
      <c r="D603" s="91" t="s">
        <v>1260</v>
      </c>
      <c r="E603" s="90" t="s">
        <v>251</v>
      </c>
      <c r="F603" s="91" t="s">
        <v>29</v>
      </c>
      <c r="G603" s="92">
        <v>-152.99</v>
      </c>
      <c r="I603" s="104"/>
    </row>
    <row r="604" spans="1:9" x14ac:dyDescent="0.2">
      <c r="A604" s="93"/>
      <c r="B604" s="89">
        <v>46282</v>
      </c>
      <c r="C604" s="90" t="s">
        <v>1261</v>
      </c>
      <c r="D604" s="91" t="s">
        <v>1262</v>
      </c>
      <c r="E604" s="90" t="s">
        <v>251</v>
      </c>
      <c r="F604" s="91" t="s">
        <v>29</v>
      </c>
      <c r="G604" s="92">
        <v>491.27</v>
      </c>
      <c r="I604" s="104"/>
    </row>
    <row r="605" spans="1:9" x14ac:dyDescent="0.2">
      <c r="A605" s="93"/>
      <c r="B605" s="89">
        <v>46282</v>
      </c>
      <c r="C605" s="90" t="s">
        <v>1263</v>
      </c>
      <c r="D605" s="91" t="s">
        <v>1264</v>
      </c>
      <c r="E605" s="90" t="s">
        <v>251</v>
      </c>
      <c r="F605" s="91" t="s">
        <v>29</v>
      </c>
      <c r="G605" s="92">
        <v>572.5</v>
      </c>
      <c r="I605" s="104"/>
    </row>
    <row r="606" spans="1:9" x14ac:dyDescent="0.2">
      <c r="A606" s="93"/>
      <c r="B606" s="89">
        <v>46282</v>
      </c>
      <c r="C606" s="90" t="s">
        <v>1265</v>
      </c>
      <c r="D606" s="91" t="s">
        <v>1266</v>
      </c>
      <c r="E606" s="90" t="s">
        <v>251</v>
      </c>
      <c r="F606" s="91" t="s">
        <v>29</v>
      </c>
      <c r="G606" s="92">
        <v>236.83</v>
      </c>
      <c r="I606" s="104"/>
    </row>
    <row r="607" spans="1:9" x14ac:dyDescent="0.2">
      <c r="A607" s="93"/>
      <c r="B607" s="89">
        <v>46282</v>
      </c>
      <c r="C607" s="90" t="s">
        <v>1267</v>
      </c>
      <c r="D607" s="91" t="s">
        <v>472</v>
      </c>
      <c r="E607" s="90" t="s">
        <v>251</v>
      </c>
      <c r="F607" s="91" t="s">
        <v>29</v>
      </c>
      <c r="G607" s="92">
        <v>135.13999999999999</v>
      </c>
      <c r="I607" s="104"/>
    </row>
    <row r="608" spans="1:9" x14ac:dyDescent="0.2">
      <c r="A608" s="93"/>
      <c r="B608" s="89">
        <v>46282</v>
      </c>
      <c r="C608" s="90" t="s">
        <v>1268</v>
      </c>
      <c r="D608" s="91" t="s">
        <v>1269</v>
      </c>
      <c r="E608" s="90" t="s">
        <v>251</v>
      </c>
      <c r="F608" s="91" t="s">
        <v>29</v>
      </c>
      <c r="G608" s="92">
        <v>222.18</v>
      </c>
      <c r="I608" s="104"/>
    </row>
    <row r="609" spans="1:9" x14ac:dyDescent="0.2">
      <c r="A609" s="93"/>
      <c r="B609" s="89">
        <v>46282</v>
      </c>
      <c r="C609" s="90" t="s">
        <v>1270</v>
      </c>
      <c r="D609" s="91" t="s">
        <v>1271</v>
      </c>
      <c r="E609" s="90" t="s">
        <v>251</v>
      </c>
      <c r="F609" s="91" t="s">
        <v>29</v>
      </c>
      <c r="G609" s="92">
        <v>467.5</v>
      </c>
      <c r="I609" s="104"/>
    </row>
    <row r="610" spans="1:9" x14ac:dyDescent="0.2">
      <c r="A610" s="93"/>
      <c r="B610" s="89">
        <v>46282</v>
      </c>
      <c r="C610" s="90" t="s">
        <v>1272</v>
      </c>
      <c r="D610" s="91" t="s">
        <v>1273</v>
      </c>
      <c r="E610" s="90" t="s">
        <v>251</v>
      </c>
      <c r="F610" s="91" t="s">
        <v>29</v>
      </c>
      <c r="G610" s="92">
        <v>109.74</v>
      </c>
      <c r="I610" s="104"/>
    </row>
    <row r="611" spans="1:9" x14ac:dyDescent="0.2">
      <c r="A611" s="93"/>
      <c r="B611" s="89">
        <v>46282</v>
      </c>
      <c r="C611" s="90" t="s">
        <v>1274</v>
      </c>
      <c r="D611" s="91" t="s">
        <v>1194</v>
      </c>
      <c r="E611" s="90" t="s">
        <v>251</v>
      </c>
      <c r="F611" s="91" t="s">
        <v>29</v>
      </c>
      <c r="G611" s="92">
        <v>118.96</v>
      </c>
      <c r="I611" s="104"/>
    </row>
    <row r="612" spans="1:9" x14ac:dyDescent="0.2">
      <c r="A612" s="93"/>
      <c r="B612" s="89">
        <v>46282</v>
      </c>
      <c r="C612" s="90" t="s">
        <v>1275</v>
      </c>
      <c r="D612" s="91" t="s">
        <v>1192</v>
      </c>
      <c r="E612" s="90" t="s">
        <v>251</v>
      </c>
      <c r="F612" s="91" t="s">
        <v>29</v>
      </c>
      <c r="G612" s="92">
        <v>87.54</v>
      </c>
      <c r="I612" s="104"/>
    </row>
    <row r="613" spans="1:9" x14ac:dyDescent="0.2">
      <c r="A613" s="93"/>
      <c r="B613" s="89">
        <v>46282</v>
      </c>
      <c r="C613" s="90" t="s">
        <v>1276</v>
      </c>
      <c r="D613" s="91" t="s">
        <v>1222</v>
      </c>
      <c r="E613" s="90" t="s">
        <v>251</v>
      </c>
      <c r="F613" s="91" t="s">
        <v>29</v>
      </c>
      <c r="G613" s="92">
        <v>408</v>
      </c>
      <c r="I613" s="104"/>
    </row>
    <row r="614" spans="1:9" x14ac:dyDescent="0.2">
      <c r="A614" s="93"/>
      <c r="B614" s="89">
        <v>46282</v>
      </c>
      <c r="C614" s="90" t="s">
        <v>1277</v>
      </c>
      <c r="D614" s="91" t="s">
        <v>1278</v>
      </c>
      <c r="E614" s="90" t="s">
        <v>251</v>
      </c>
      <c r="F614" s="91" t="s">
        <v>29</v>
      </c>
      <c r="G614" s="92">
        <v>32.299999999999997</v>
      </c>
      <c r="I614" s="104"/>
    </row>
    <row r="615" spans="1:9" x14ac:dyDescent="0.2">
      <c r="A615" s="93"/>
      <c r="B615" s="89">
        <v>46282</v>
      </c>
      <c r="C615" s="90" t="s">
        <v>1279</v>
      </c>
      <c r="D615" s="91" t="s">
        <v>1280</v>
      </c>
      <c r="E615" s="90" t="s">
        <v>251</v>
      </c>
      <c r="F615" s="91" t="s">
        <v>29</v>
      </c>
      <c r="G615" s="92">
        <v>224.75</v>
      </c>
      <c r="I615" s="104"/>
    </row>
    <row r="616" spans="1:9" x14ac:dyDescent="0.2">
      <c r="A616" s="93"/>
      <c r="B616" s="89">
        <v>46282</v>
      </c>
      <c r="C616" s="90" t="s">
        <v>1281</v>
      </c>
      <c r="D616" s="91" t="s">
        <v>1229</v>
      </c>
      <c r="E616" s="90" t="s">
        <v>251</v>
      </c>
      <c r="F616" s="91" t="s">
        <v>29</v>
      </c>
      <c r="G616" s="92">
        <v>97.74</v>
      </c>
      <c r="I616" s="104"/>
    </row>
    <row r="617" spans="1:9" x14ac:dyDescent="0.2">
      <c r="A617" s="93"/>
      <c r="B617" s="89">
        <v>46282</v>
      </c>
      <c r="C617" s="90" t="s">
        <v>1282</v>
      </c>
      <c r="D617" s="91" t="s">
        <v>1283</v>
      </c>
      <c r="E617" s="90" t="s">
        <v>251</v>
      </c>
      <c r="F617" s="91" t="s">
        <v>29</v>
      </c>
      <c r="G617" s="92">
        <v>109.74</v>
      </c>
      <c r="I617" s="104"/>
    </row>
    <row r="618" spans="1:9" x14ac:dyDescent="0.2">
      <c r="A618" s="93"/>
      <c r="B618" s="89">
        <v>46282</v>
      </c>
      <c r="C618" s="90" t="s">
        <v>1284</v>
      </c>
      <c r="D618" s="91" t="s">
        <v>1285</v>
      </c>
      <c r="E618" s="90" t="s">
        <v>251</v>
      </c>
      <c r="F618" s="91" t="s">
        <v>29</v>
      </c>
      <c r="G618" s="92">
        <v>30</v>
      </c>
      <c r="I618" s="104"/>
    </row>
    <row r="619" spans="1:9" x14ac:dyDescent="0.2">
      <c r="A619" s="93"/>
      <c r="B619" s="89">
        <v>46282</v>
      </c>
      <c r="C619" s="90" t="s">
        <v>1286</v>
      </c>
      <c r="D619" s="91" t="s">
        <v>476</v>
      </c>
      <c r="E619" s="90" t="s">
        <v>251</v>
      </c>
      <c r="F619" s="91" t="s">
        <v>29</v>
      </c>
      <c r="G619" s="92">
        <v>87.54</v>
      </c>
      <c r="I619" s="104"/>
    </row>
    <row r="620" spans="1:9" x14ac:dyDescent="0.2">
      <c r="A620" s="93"/>
      <c r="B620" s="89">
        <v>46282</v>
      </c>
      <c r="C620" s="90" t="s">
        <v>1287</v>
      </c>
      <c r="D620" s="91" t="s">
        <v>1288</v>
      </c>
      <c r="E620" s="90" t="s">
        <v>251</v>
      </c>
      <c r="F620" s="91" t="s">
        <v>29</v>
      </c>
      <c r="G620" s="92">
        <v>42</v>
      </c>
      <c r="I620" s="104"/>
    </row>
    <row r="621" spans="1:9" x14ac:dyDescent="0.2">
      <c r="A621" s="93"/>
      <c r="B621" s="89">
        <v>46282</v>
      </c>
      <c r="C621" s="90" t="s">
        <v>1289</v>
      </c>
      <c r="D621" s="91" t="s">
        <v>471</v>
      </c>
      <c r="E621" s="90" t="s">
        <v>251</v>
      </c>
      <c r="F621" s="91" t="s">
        <v>29</v>
      </c>
      <c r="G621" s="92">
        <v>82.44</v>
      </c>
      <c r="I621" s="104"/>
    </row>
    <row r="622" spans="1:9" x14ac:dyDescent="0.2">
      <c r="A622" s="93"/>
      <c r="B622" s="89">
        <v>46290</v>
      </c>
      <c r="C622" s="90" t="s">
        <v>1290</v>
      </c>
      <c r="D622" s="91" t="s">
        <v>1196</v>
      </c>
      <c r="E622" s="90" t="s">
        <v>251</v>
      </c>
      <c r="F622" s="91" t="s">
        <v>29</v>
      </c>
      <c r="G622" s="92">
        <v>313.62</v>
      </c>
      <c r="I622" s="104"/>
    </row>
    <row r="623" spans="1:9" x14ac:dyDescent="0.2">
      <c r="A623" s="93"/>
      <c r="B623" s="89">
        <v>46290</v>
      </c>
      <c r="C623" s="90" t="s">
        <v>1291</v>
      </c>
      <c r="D623" s="91" t="s">
        <v>1292</v>
      </c>
      <c r="E623" s="90" t="s">
        <v>251</v>
      </c>
      <c r="F623" s="91" t="s">
        <v>29</v>
      </c>
      <c r="G623" s="92">
        <v>16.149999999999999</v>
      </c>
      <c r="I623" s="104"/>
    </row>
    <row r="624" spans="1:9" x14ac:dyDescent="0.2">
      <c r="A624" s="93"/>
      <c r="B624" s="89">
        <v>46290</v>
      </c>
      <c r="C624" s="90" t="s">
        <v>1293</v>
      </c>
      <c r="D624" s="91" t="s">
        <v>1294</v>
      </c>
      <c r="E624" s="90" t="s">
        <v>251</v>
      </c>
      <c r="F624" s="91" t="s">
        <v>29</v>
      </c>
      <c r="G624" s="92">
        <v>244.79</v>
      </c>
      <c r="I624" s="104"/>
    </row>
    <row r="625" spans="1:9" x14ac:dyDescent="0.2">
      <c r="A625" s="93"/>
      <c r="B625" s="89">
        <v>46290</v>
      </c>
      <c r="C625" s="90" t="s">
        <v>1295</v>
      </c>
      <c r="D625" s="91" t="s">
        <v>1155</v>
      </c>
      <c r="E625" s="90" t="s">
        <v>251</v>
      </c>
      <c r="F625" s="91" t="s">
        <v>29</v>
      </c>
      <c r="G625" s="92">
        <v>212.49</v>
      </c>
      <c r="I625" s="104"/>
    </row>
    <row r="626" spans="1:9" x14ac:dyDescent="0.2">
      <c r="A626" s="93"/>
      <c r="B626" s="89">
        <v>46290</v>
      </c>
      <c r="C626" s="90" t="s">
        <v>1296</v>
      </c>
      <c r="D626" s="91" t="s">
        <v>1209</v>
      </c>
      <c r="E626" s="90" t="s">
        <v>251</v>
      </c>
      <c r="F626" s="91" t="s">
        <v>29</v>
      </c>
      <c r="G626" s="92">
        <v>421.57</v>
      </c>
      <c r="I626" s="104"/>
    </row>
    <row r="627" spans="1:9" x14ac:dyDescent="0.2">
      <c r="A627" s="93"/>
      <c r="B627" s="89">
        <v>46290</v>
      </c>
      <c r="C627" s="90" t="s">
        <v>1297</v>
      </c>
      <c r="D627" s="91" t="s">
        <v>1298</v>
      </c>
      <c r="E627" s="90" t="s">
        <v>251</v>
      </c>
      <c r="F627" s="91" t="s">
        <v>29</v>
      </c>
      <c r="G627" s="92">
        <v>326.72000000000003</v>
      </c>
      <c r="I627" s="104"/>
    </row>
    <row r="628" spans="1:9" x14ac:dyDescent="0.2">
      <c r="A628" s="93"/>
      <c r="B628" s="89">
        <v>46290</v>
      </c>
      <c r="C628" s="90" t="s">
        <v>1299</v>
      </c>
      <c r="D628" s="91" t="s">
        <v>1229</v>
      </c>
      <c r="E628" s="90" t="s">
        <v>251</v>
      </c>
      <c r="F628" s="91" t="s">
        <v>29</v>
      </c>
      <c r="G628" s="92">
        <v>302.57</v>
      </c>
      <c r="I628" s="104"/>
    </row>
    <row r="629" spans="1:9" x14ac:dyDescent="0.2">
      <c r="A629" s="93"/>
      <c r="B629" s="89">
        <v>46290</v>
      </c>
      <c r="C629" s="90" t="s">
        <v>1300</v>
      </c>
      <c r="D629" s="91" t="s">
        <v>1222</v>
      </c>
      <c r="E629" s="90" t="s">
        <v>251</v>
      </c>
      <c r="F629" s="91" t="s">
        <v>29</v>
      </c>
      <c r="G629" s="92">
        <v>2653.5</v>
      </c>
      <c r="I629" s="104"/>
    </row>
    <row r="630" spans="1:9" x14ac:dyDescent="0.2">
      <c r="A630" s="93"/>
      <c r="B630" s="89">
        <v>46290</v>
      </c>
      <c r="C630" s="90" t="s">
        <v>1301</v>
      </c>
      <c r="D630" s="91" t="s">
        <v>1302</v>
      </c>
      <c r="E630" s="90" t="s">
        <v>251</v>
      </c>
      <c r="F630" s="91" t="s">
        <v>29</v>
      </c>
      <c r="G630" s="92">
        <v>2122.8000000000002</v>
      </c>
      <c r="I630" s="104"/>
    </row>
    <row r="631" spans="1:9" x14ac:dyDescent="0.2">
      <c r="A631" s="93"/>
      <c r="B631" s="89">
        <v>46290</v>
      </c>
      <c r="C631" s="90" t="s">
        <v>1303</v>
      </c>
      <c r="D631" s="91" t="s">
        <v>1159</v>
      </c>
      <c r="E631" s="90" t="s">
        <v>251</v>
      </c>
      <c r="F631" s="91" t="s">
        <v>29</v>
      </c>
      <c r="G631" s="92">
        <v>215.88</v>
      </c>
      <c r="I631" s="104"/>
    </row>
    <row r="632" spans="1:9" x14ac:dyDescent="0.2">
      <c r="A632" s="93"/>
      <c r="B632" s="89">
        <v>46290</v>
      </c>
      <c r="C632" s="90" t="s">
        <v>1304</v>
      </c>
      <c r="D632" s="91" t="s">
        <v>1224</v>
      </c>
      <c r="E632" s="90" t="s">
        <v>251</v>
      </c>
      <c r="F632" s="91" t="s">
        <v>29</v>
      </c>
      <c r="G632" s="92">
        <v>175.08</v>
      </c>
      <c r="I632" s="104"/>
    </row>
    <row r="633" spans="1:9" x14ac:dyDescent="0.2">
      <c r="A633" s="93"/>
      <c r="B633" s="89">
        <v>46290</v>
      </c>
      <c r="C633" s="90" t="s">
        <v>1305</v>
      </c>
      <c r="D633" s="91" t="s">
        <v>1306</v>
      </c>
      <c r="E633" s="90" t="s">
        <v>251</v>
      </c>
      <c r="F633" s="91" t="s">
        <v>29</v>
      </c>
      <c r="G633" s="92">
        <v>431.27</v>
      </c>
      <c r="I633" s="104"/>
    </row>
    <row r="634" spans="1:9" x14ac:dyDescent="0.2">
      <c r="A634" s="93"/>
      <c r="B634" s="89">
        <v>46290</v>
      </c>
      <c r="C634" s="90" t="s">
        <v>1307</v>
      </c>
      <c r="D634" s="91" t="s">
        <v>1308</v>
      </c>
      <c r="E634" s="90" t="s">
        <v>251</v>
      </c>
      <c r="F634" s="91" t="s">
        <v>29</v>
      </c>
      <c r="G634" s="92">
        <v>568.5</v>
      </c>
      <c r="I634" s="104"/>
    </row>
    <row r="635" spans="1:9" x14ac:dyDescent="0.2">
      <c r="A635" s="93"/>
      <c r="B635" s="89">
        <v>46290</v>
      </c>
      <c r="C635" s="90" t="s">
        <v>1309</v>
      </c>
      <c r="D635" s="91" t="s">
        <v>1310</v>
      </c>
      <c r="E635" s="90" t="s">
        <v>251</v>
      </c>
      <c r="F635" s="91" t="s">
        <v>29</v>
      </c>
      <c r="G635" s="92">
        <v>175.08</v>
      </c>
      <c r="I635" s="104"/>
    </row>
    <row r="636" spans="1:9" x14ac:dyDescent="0.2">
      <c r="A636" s="93"/>
      <c r="B636" s="89">
        <v>46290</v>
      </c>
      <c r="C636" s="90" t="s">
        <v>1311</v>
      </c>
      <c r="D636" s="91" t="s">
        <v>1173</v>
      </c>
      <c r="E636" s="90" t="s">
        <v>251</v>
      </c>
      <c r="F636" s="91" t="s">
        <v>29</v>
      </c>
      <c r="G636" s="92">
        <v>32.299999999999997</v>
      </c>
      <c r="I636" s="104"/>
    </row>
    <row r="637" spans="1:9" x14ac:dyDescent="0.2">
      <c r="A637" s="93"/>
      <c r="B637" s="94"/>
      <c r="C637" s="95"/>
      <c r="D637" s="88"/>
      <c r="E637" s="95"/>
      <c r="F637" s="96" t="s">
        <v>240</v>
      </c>
      <c r="G637" s="97">
        <f>SUM(G539:G636)</f>
        <v>34585.58</v>
      </c>
      <c r="I637" s="104"/>
    </row>
    <row r="638" spans="1:9" x14ac:dyDescent="0.2">
      <c r="B638" s="89"/>
      <c r="C638" s="90"/>
      <c r="D638" s="91"/>
      <c r="E638" s="90"/>
      <c r="F638" s="91"/>
      <c r="G638" s="92"/>
      <c r="I638" s="104"/>
    </row>
    <row r="639" spans="1:9" x14ac:dyDescent="0.2">
      <c r="A639" s="88" t="s">
        <v>241</v>
      </c>
      <c r="B639" s="89">
        <v>46266</v>
      </c>
      <c r="C639" s="90" t="s">
        <v>1312</v>
      </c>
      <c r="D639" s="91" t="s">
        <v>1313</v>
      </c>
      <c r="E639" s="90" t="s">
        <v>426</v>
      </c>
      <c r="F639" s="91" t="s">
        <v>22</v>
      </c>
      <c r="G639" s="92">
        <v>12951.27</v>
      </c>
      <c r="I639" s="104"/>
    </row>
    <row r="640" spans="1:9" x14ac:dyDescent="0.2">
      <c r="A640" s="93"/>
      <c r="B640" s="89">
        <v>46290</v>
      </c>
      <c r="C640" s="90" t="s">
        <v>1314</v>
      </c>
      <c r="D640" s="91" t="s">
        <v>1315</v>
      </c>
      <c r="E640" s="90" t="s">
        <v>434</v>
      </c>
      <c r="F640" s="91" t="s">
        <v>49</v>
      </c>
      <c r="G640" s="92">
        <v>354.5</v>
      </c>
      <c r="I640" s="82"/>
    </row>
    <row r="641" spans="1:9" x14ac:dyDescent="0.2">
      <c r="A641" s="93"/>
      <c r="B641" s="94"/>
      <c r="C641" s="95"/>
      <c r="D641" s="88"/>
      <c r="E641" s="95"/>
      <c r="F641" s="96" t="s">
        <v>242</v>
      </c>
      <c r="G641" s="97">
        <f>SUM(G639:G640)</f>
        <v>13305.77</v>
      </c>
      <c r="I641" s="104"/>
    </row>
    <row r="642" spans="1:9" x14ac:dyDescent="0.2">
      <c r="B642" s="89"/>
      <c r="C642" s="90"/>
      <c r="D642" s="91"/>
      <c r="E642" s="90"/>
      <c r="F642" s="91"/>
      <c r="G642" s="92"/>
      <c r="I642" s="104"/>
    </row>
    <row r="643" spans="1:9" x14ac:dyDescent="0.2">
      <c r="A643" s="88" t="s">
        <v>1316</v>
      </c>
      <c r="B643" s="89">
        <v>46276</v>
      </c>
      <c r="C643" s="90" t="s">
        <v>1317</v>
      </c>
      <c r="D643" s="91" t="s">
        <v>1074</v>
      </c>
      <c r="E643" s="90" t="s">
        <v>138</v>
      </c>
      <c r="F643" s="91" t="s">
        <v>15</v>
      </c>
      <c r="G643" s="92">
        <v>25</v>
      </c>
      <c r="I643" s="104"/>
    </row>
    <row r="644" spans="1:9" x14ac:dyDescent="0.2">
      <c r="A644" s="93"/>
      <c r="B644" s="89">
        <v>46286</v>
      </c>
      <c r="C644" s="90" t="s">
        <v>1318</v>
      </c>
      <c r="D644" s="91" t="s">
        <v>562</v>
      </c>
      <c r="E644" s="90" t="s">
        <v>209</v>
      </c>
      <c r="F644" s="91" t="s">
        <v>16</v>
      </c>
      <c r="G644" s="92">
        <v>165</v>
      </c>
      <c r="I644" s="82"/>
    </row>
    <row r="645" spans="1:9" x14ac:dyDescent="0.2">
      <c r="A645" s="93"/>
      <c r="B645" s="94"/>
      <c r="C645" s="95"/>
      <c r="D645" s="88"/>
      <c r="E645" s="95"/>
      <c r="F645" s="96" t="s">
        <v>1319</v>
      </c>
      <c r="G645" s="97">
        <f>SUM(G643:G644)</f>
        <v>190</v>
      </c>
      <c r="I645" s="104"/>
    </row>
    <row r="646" spans="1:9" x14ac:dyDescent="0.2">
      <c r="B646" s="89"/>
      <c r="C646" s="90"/>
      <c r="D646" s="91"/>
      <c r="E646" s="90"/>
      <c r="F646" s="91"/>
      <c r="G646" s="92"/>
      <c r="I646" s="104"/>
    </row>
    <row r="647" spans="1:9" x14ac:dyDescent="0.2">
      <c r="A647" s="88" t="s">
        <v>67</v>
      </c>
      <c r="B647" s="89">
        <v>46286</v>
      </c>
      <c r="C647" s="90" t="s">
        <v>1320</v>
      </c>
      <c r="D647" s="91" t="s">
        <v>1321</v>
      </c>
      <c r="E647" s="90" t="s">
        <v>1322</v>
      </c>
      <c r="F647" s="91" t="s">
        <v>24</v>
      </c>
      <c r="G647" s="92">
        <v>618.14</v>
      </c>
      <c r="I647" s="104"/>
    </row>
    <row r="648" spans="1:9" x14ac:dyDescent="0.2">
      <c r="A648" s="93"/>
      <c r="B648" s="89">
        <v>46286</v>
      </c>
      <c r="C648" s="90" t="s">
        <v>1320</v>
      </c>
      <c r="D648" s="91" t="s">
        <v>1321</v>
      </c>
      <c r="E648" s="90" t="s">
        <v>478</v>
      </c>
      <c r="F648" s="91" t="s">
        <v>183</v>
      </c>
      <c r="G648" s="92">
        <v>256.20999999999998</v>
      </c>
      <c r="H648" s="41"/>
      <c r="I648" s="82"/>
    </row>
    <row r="649" spans="1:9" x14ac:dyDescent="0.2">
      <c r="A649" s="93"/>
      <c r="B649" s="89">
        <v>46286</v>
      </c>
      <c r="C649" s="90" t="s">
        <v>1320</v>
      </c>
      <c r="D649" s="91" t="s">
        <v>1321</v>
      </c>
      <c r="E649" s="90" t="s">
        <v>1323</v>
      </c>
      <c r="F649" s="91" t="s">
        <v>1324</v>
      </c>
      <c r="G649" s="92">
        <v>192.2</v>
      </c>
      <c r="I649" s="104"/>
    </row>
    <row r="650" spans="1:9" x14ac:dyDescent="0.2">
      <c r="A650" s="93"/>
      <c r="B650" s="89">
        <v>46286</v>
      </c>
      <c r="C650" s="90" t="s">
        <v>1320</v>
      </c>
      <c r="D650" s="91" t="s">
        <v>1321</v>
      </c>
      <c r="E650" s="90" t="s">
        <v>133</v>
      </c>
      <c r="F650" s="91" t="s">
        <v>22</v>
      </c>
      <c r="G650" s="92">
        <v>1656.61</v>
      </c>
      <c r="I650" s="104"/>
    </row>
    <row r="651" spans="1:9" x14ac:dyDescent="0.2">
      <c r="A651" s="93"/>
      <c r="B651" s="89">
        <v>46286</v>
      </c>
      <c r="C651" s="90" t="s">
        <v>1320</v>
      </c>
      <c r="D651" s="91" t="s">
        <v>1321</v>
      </c>
      <c r="E651" s="90" t="s">
        <v>197</v>
      </c>
      <c r="F651" s="91" t="s">
        <v>10</v>
      </c>
      <c r="G651" s="92">
        <v>1675.65</v>
      </c>
      <c r="I651" s="104"/>
    </row>
    <row r="652" spans="1:9" x14ac:dyDescent="0.2">
      <c r="A652" s="93"/>
      <c r="B652" s="89">
        <v>46286</v>
      </c>
      <c r="C652" s="90" t="s">
        <v>1320</v>
      </c>
      <c r="D652" s="91" t="s">
        <v>1321</v>
      </c>
      <c r="E652" s="90" t="s">
        <v>291</v>
      </c>
      <c r="F652" s="91" t="s">
        <v>45</v>
      </c>
      <c r="G652" s="92">
        <v>575</v>
      </c>
      <c r="I652" s="104"/>
    </row>
    <row r="653" spans="1:9" x14ac:dyDescent="0.2">
      <c r="A653" s="93"/>
      <c r="B653" s="89">
        <v>46286</v>
      </c>
      <c r="C653" s="90" t="s">
        <v>1320</v>
      </c>
      <c r="D653" s="91" t="s">
        <v>1321</v>
      </c>
      <c r="E653" s="90" t="s">
        <v>255</v>
      </c>
      <c r="F653" s="91" t="s">
        <v>123</v>
      </c>
      <c r="G653" s="92">
        <v>93.04</v>
      </c>
      <c r="I653" s="104"/>
    </row>
    <row r="654" spans="1:9" x14ac:dyDescent="0.2">
      <c r="A654" s="93"/>
      <c r="B654" s="89">
        <v>46286</v>
      </c>
      <c r="C654" s="90" t="s">
        <v>1320</v>
      </c>
      <c r="D654" s="91" t="s">
        <v>1321</v>
      </c>
      <c r="E654" s="90" t="s">
        <v>1325</v>
      </c>
      <c r="F654" s="91" t="s">
        <v>23</v>
      </c>
      <c r="G654" s="92">
        <v>225</v>
      </c>
      <c r="I654" s="104"/>
    </row>
    <row r="655" spans="1:9" x14ac:dyDescent="0.2">
      <c r="A655" s="93"/>
      <c r="B655" s="89">
        <v>46286</v>
      </c>
      <c r="C655" s="90" t="s">
        <v>1320</v>
      </c>
      <c r="D655" s="91" t="s">
        <v>1321</v>
      </c>
      <c r="E655" s="90" t="s">
        <v>543</v>
      </c>
      <c r="F655" s="91" t="s">
        <v>24</v>
      </c>
      <c r="G655" s="92">
        <v>341.68</v>
      </c>
      <c r="I655" s="104"/>
    </row>
    <row r="656" spans="1:9" x14ac:dyDescent="0.2">
      <c r="A656" s="93"/>
      <c r="B656" s="89">
        <v>46286</v>
      </c>
      <c r="C656" s="90" t="s">
        <v>1320</v>
      </c>
      <c r="D656" s="91" t="s">
        <v>1321</v>
      </c>
      <c r="E656" s="90" t="s">
        <v>258</v>
      </c>
      <c r="F656" s="91" t="s">
        <v>259</v>
      </c>
      <c r="G656" s="92">
        <v>1748.12</v>
      </c>
      <c r="I656" s="104"/>
    </row>
    <row r="657" spans="1:9" x14ac:dyDescent="0.2">
      <c r="A657" s="93"/>
      <c r="B657" s="89">
        <v>46286</v>
      </c>
      <c r="C657" s="90" t="s">
        <v>1320</v>
      </c>
      <c r="D657" s="91" t="s">
        <v>1321</v>
      </c>
      <c r="E657" s="90" t="s">
        <v>263</v>
      </c>
      <c r="F657" s="91" t="s">
        <v>34</v>
      </c>
      <c r="G657" s="92">
        <v>1192.24</v>
      </c>
      <c r="I657" s="104"/>
    </row>
    <row r="658" spans="1:9" x14ac:dyDescent="0.2">
      <c r="A658" s="93"/>
      <c r="B658" s="89">
        <v>46286</v>
      </c>
      <c r="C658" s="90" t="s">
        <v>1320</v>
      </c>
      <c r="D658" s="91" t="s">
        <v>1321</v>
      </c>
      <c r="E658" s="90" t="s">
        <v>209</v>
      </c>
      <c r="F658" s="91" t="s">
        <v>16</v>
      </c>
      <c r="G658" s="92">
        <v>7162.32</v>
      </c>
      <c r="I658" s="104"/>
    </row>
    <row r="659" spans="1:9" x14ac:dyDescent="0.2">
      <c r="A659" s="93"/>
      <c r="B659" s="89">
        <v>46286</v>
      </c>
      <c r="C659" s="90" t="s">
        <v>1320</v>
      </c>
      <c r="D659" s="91" t="s">
        <v>1321</v>
      </c>
      <c r="E659" s="90" t="s">
        <v>250</v>
      </c>
      <c r="F659" s="91" t="s">
        <v>49</v>
      </c>
      <c r="G659" s="92">
        <v>2059.6799999999998</v>
      </c>
      <c r="I659" s="104"/>
    </row>
    <row r="660" spans="1:9" x14ac:dyDescent="0.2">
      <c r="A660" s="93"/>
      <c r="B660" s="89">
        <v>46286</v>
      </c>
      <c r="C660" s="90" t="s">
        <v>1320</v>
      </c>
      <c r="D660" s="91" t="s">
        <v>1321</v>
      </c>
      <c r="E660" s="90" t="s">
        <v>260</v>
      </c>
      <c r="F660" s="91" t="s">
        <v>56</v>
      </c>
      <c r="G660" s="92">
        <v>3653.31</v>
      </c>
      <c r="I660" s="104"/>
    </row>
    <row r="661" spans="1:9" x14ac:dyDescent="0.2">
      <c r="A661" s="93"/>
      <c r="B661" s="89">
        <v>46286</v>
      </c>
      <c r="C661" s="90" t="s">
        <v>1320</v>
      </c>
      <c r="D661" s="91" t="s">
        <v>1321</v>
      </c>
      <c r="E661" s="90" t="s">
        <v>262</v>
      </c>
      <c r="F661" s="91" t="s">
        <v>31</v>
      </c>
      <c r="G661" s="92">
        <v>1140.2</v>
      </c>
      <c r="I661" s="104"/>
    </row>
    <row r="662" spans="1:9" x14ac:dyDescent="0.2">
      <c r="A662" s="93"/>
      <c r="B662" s="89">
        <v>46286</v>
      </c>
      <c r="C662" s="90" t="s">
        <v>1320</v>
      </c>
      <c r="D662" s="91" t="s">
        <v>1321</v>
      </c>
      <c r="E662" s="90" t="s">
        <v>522</v>
      </c>
      <c r="F662" s="91" t="s">
        <v>45</v>
      </c>
      <c r="G662" s="92">
        <v>221.97</v>
      </c>
      <c r="I662" s="104"/>
    </row>
    <row r="663" spans="1:9" x14ac:dyDescent="0.2">
      <c r="A663" s="93"/>
      <c r="B663" s="89">
        <v>46286</v>
      </c>
      <c r="C663" s="90" t="s">
        <v>1320</v>
      </c>
      <c r="D663" s="91" t="s">
        <v>1321</v>
      </c>
      <c r="E663" s="90" t="s">
        <v>479</v>
      </c>
      <c r="F663" s="91" t="s">
        <v>24</v>
      </c>
      <c r="G663" s="92">
        <v>300.12</v>
      </c>
      <c r="I663" s="104"/>
    </row>
    <row r="664" spans="1:9" x14ac:dyDescent="0.2">
      <c r="A664" s="93"/>
      <c r="B664" s="89">
        <v>46286</v>
      </c>
      <c r="C664" s="90" t="s">
        <v>1320</v>
      </c>
      <c r="D664" s="91" t="s">
        <v>1321</v>
      </c>
      <c r="E664" s="90" t="s">
        <v>315</v>
      </c>
      <c r="F664" s="91" t="s">
        <v>35</v>
      </c>
      <c r="G664" s="92">
        <v>543.11</v>
      </c>
      <c r="I664" s="104"/>
    </row>
    <row r="665" spans="1:9" x14ac:dyDescent="0.2">
      <c r="A665" s="93"/>
      <c r="B665" s="89">
        <v>46286</v>
      </c>
      <c r="C665" s="90" t="s">
        <v>1320</v>
      </c>
      <c r="D665" s="91" t="s">
        <v>1321</v>
      </c>
      <c r="E665" s="90" t="s">
        <v>139</v>
      </c>
      <c r="F665" s="91" t="s">
        <v>18</v>
      </c>
      <c r="G665" s="92">
        <v>585</v>
      </c>
      <c r="I665" s="104"/>
    </row>
    <row r="666" spans="1:9" x14ac:dyDescent="0.2">
      <c r="A666" s="93"/>
      <c r="B666" s="89">
        <v>46286</v>
      </c>
      <c r="C666" s="90" t="s">
        <v>1320</v>
      </c>
      <c r="D666" s="91" t="s">
        <v>1321</v>
      </c>
      <c r="E666" s="90" t="s">
        <v>1326</v>
      </c>
      <c r="F666" s="91" t="s">
        <v>24</v>
      </c>
      <c r="G666" s="92">
        <v>762.45</v>
      </c>
      <c r="I666" s="104"/>
    </row>
    <row r="667" spans="1:9" x14ac:dyDescent="0.2">
      <c r="A667" s="93"/>
      <c r="B667" s="89">
        <v>46286</v>
      </c>
      <c r="C667" s="90" t="s">
        <v>1320</v>
      </c>
      <c r="D667" s="91" t="s">
        <v>1321</v>
      </c>
      <c r="E667" s="90" t="s">
        <v>1327</v>
      </c>
      <c r="F667" s="91" t="s">
        <v>55</v>
      </c>
      <c r="G667" s="92">
        <v>6768.34</v>
      </c>
      <c r="I667" s="104"/>
    </row>
    <row r="668" spans="1:9" x14ac:dyDescent="0.2">
      <c r="A668" s="93"/>
      <c r="B668" s="89">
        <v>46286</v>
      </c>
      <c r="C668" s="90" t="s">
        <v>1320</v>
      </c>
      <c r="D668" s="91" t="s">
        <v>1321</v>
      </c>
      <c r="E668" s="90" t="s">
        <v>166</v>
      </c>
      <c r="F668" s="91" t="s">
        <v>32</v>
      </c>
      <c r="G668" s="92">
        <v>489.25</v>
      </c>
      <c r="I668" s="104"/>
    </row>
    <row r="669" spans="1:9" x14ac:dyDescent="0.2">
      <c r="A669" s="93"/>
      <c r="B669" s="89">
        <v>46286</v>
      </c>
      <c r="C669" s="90" t="s">
        <v>1320</v>
      </c>
      <c r="D669" s="91" t="s">
        <v>1321</v>
      </c>
      <c r="E669" s="90" t="s">
        <v>209</v>
      </c>
      <c r="F669" s="91" t="s">
        <v>16</v>
      </c>
      <c r="G669" s="92">
        <v>800</v>
      </c>
      <c r="I669" s="104"/>
    </row>
    <row r="670" spans="1:9" x14ac:dyDescent="0.2">
      <c r="A670" s="93"/>
      <c r="B670" s="89">
        <v>46286</v>
      </c>
      <c r="C670" s="90" t="s">
        <v>1320</v>
      </c>
      <c r="D670" s="91" t="s">
        <v>1321</v>
      </c>
      <c r="E670" s="90" t="s">
        <v>253</v>
      </c>
      <c r="F670" s="91" t="s">
        <v>31</v>
      </c>
      <c r="G670" s="92">
        <v>538.28</v>
      </c>
      <c r="I670" s="104"/>
    </row>
    <row r="671" spans="1:9" x14ac:dyDescent="0.2">
      <c r="A671" s="93"/>
      <c r="B671" s="89">
        <v>46286</v>
      </c>
      <c r="C671" s="90" t="s">
        <v>1320</v>
      </c>
      <c r="D671" s="91" t="s">
        <v>1321</v>
      </c>
      <c r="E671" s="90" t="s">
        <v>1328</v>
      </c>
      <c r="F671" s="91" t="s">
        <v>45</v>
      </c>
      <c r="G671" s="92">
        <v>629</v>
      </c>
      <c r="I671" s="104"/>
    </row>
    <row r="672" spans="1:9" x14ac:dyDescent="0.2">
      <c r="A672" s="93"/>
      <c r="B672" s="89">
        <v>46286</v>
      </c>
      <c r="C672" s="90" t="s">
        <v>1320</v>
      </c>
      <c r="D672" s="91" t="s">
        <v>1321</v>
      </c>
      <c r="E672" s="90" t="s">
        <v>400</v>
      </c>
      <c r="F672" s="91" t="s">
        <v>11</v>
      </c>
      <c r="G672" s="92">
        <v>500</v>
      </c>
      <c r="I672" s="104"/>
    </row>
    <row r="673" spans="1:9" x14ac:dyDescent="0.2">
      <c r="A673" s="93"/>
      <c r="B673" s="89">
        <v>46286</v>
      </c>
      <c r="C673" s="90" t="s">
        <v>1320</v>
      </c>
      <c r="D673" s="91" t="s">
        <v>1321</v>
      </c>
      <c r="E673" s="90" t="s">
        <v>414</v>
      </c>
      <c r="F673" s="91" t="s">
        <v>31</v>
      </c>
      <c r="G673" s="92">
        <v>546.66</v>
      </c>
      <c r="I673" s="104"/>
    </row>
    <row r="674" spans="1:9" x14ac:dyDescent="0.2">
      <c r="A674" s="93"/>
      <c r="B674" s="89">
        <v>46286</v>
      </c>
      <c r="C674" s="90" t="s">
        <v>1320</v>
      </c>
      <c r="D674" s="91" t="s">
        <v>1321</v>
      </c>
      <c r="E674" s="90" t="s">
        <v>246</v>
      </c>
      <c r="F674" s="91" t="s">
        <v>11</v>
      </c>
      <c r="G674" s="92">
        <v>9.99</v>
      </c>
      <c r="I674" s="104"/>
    </row>
    <row r="675" spans="1:9" x14ac:dyDescent="0.2">
      <c r="A675" s="93"/>
      <c r="B675" s="89">
        <v>46286</v>
      </c>
      <c r="C675" s="90" t="s">
        <v>1320</v>
      </c>
      <c r="D675" s="91" t="s">
        <v>1321</v>
      </c>
      <c r="E675" s="90" t="s">
        <v>246</v>
      </c>
      <c r="F675" s="91" t="s">
        <v>11</v>
      </c>
      <c r="G675" s="92">
        <v>225</v>
      </c>
      <c r="I675" s="104"/>
    </row>
    <row r="676" spans="1:9" x14ac:dyDescent="0.2">
      <c r="A676" s="93"/>
      <c r="B676" s="89">
        <v>46286</v>
      </c>
      <c r="C676" s="90" t="s">
        <v>1320</v>
      </c>
      <c r="D676" s="91" t="s">
        <v>1321</v>
      </c>
      <c r="E676" s="90" t="s">
        <v>261</v>
      </c>
      <c r="F676" s="91" t="s">
        <v>11</v>
      </c>
      <c r="G676" s="92">
        <v>0.99</v>
      </c>
      <c r="I676" s="104"/>
    </row>
    <row r="677" spans="1:9" x14ac:dyDescent="0.2">
      <c r="A677" s="93"/>
      <c r="B677" s="89">
        <v>46286</v>
      </c>
      <c r="C677" s="90" t="s">
        <v>1320</v>
      </c>
      <c r="D677" s="91" t="s">
        <v>1321</v>
      </c>
      <c r="E677" s="90" t="s">
        <v>480</v>
      </c>
      <c r="F677" s="91" t="s">
        <v>11</v>
      </c>
      <c r="G677" s="92">
        <v>64.209999999999994</v>
      </c>
      <c r="I677" s="104"/>
    </row>
    <row r="678" spans="1:9" x14ac:dyDescent="0.2">
      <c r="A678" s="93"/>
      <c r="B678" s="89">
        <v>46286</v>
      </c>
      <c r="C678" s="90" t="s">
        <v>1320</v>
      </c>
      <c r="D678" s="91" t="s">
        <v>1321</v>
      </c>
      <c r="E678" s="90" t="s">
        <v>1329</v>
      </c>
      <c r="F678" s="91" t="s">
        <v>23</v>
      </c>
      <c r="G678" s="92">
        <v>300</v>
      </c>
      <c r="I678" s="104"/>
    </row>
    <row r="679" spans="1:9" x14ac:dyDescent="0.2">
      <c r="A679" s="93"/>
      <c r="B679" s="89">
        <v>46286</v>
      </c>
      <c r="C679" s="90" t="s">
        <v>1320</v>
      </c>
      <c r="D679" s="91" t="s">
        <v>1321</v>
      </c>
      <c r="E679" s="90" t="s">
        <v>194</v>
      </c>
      <c r="F679" s="91" t="s">
        <v>52</v>
      </c>
      <c r="G679" s="92">
        <v>630</v>
      </c>
      <c r="I679" s="104"/>
    </row>
    <row r="680" spans="1:9" x14ac:dyDescent="0.2">
      <c r="A680" s="93"/>
      <c r="B680" s="89">
        <v>46286</v>
      </c>
      <c r="C680" s="90" t="s">
        <v>1320</v>
      </c>
      <c r="D680" s="91" t="s">
        <v>1321</v>
      </c>
      <c r="E680" s="90" t="s">
        <v>248</v>
      </c>
      <c r="F680" s="91" t="s">
        <v>41</v>
      </c>
      <c r="G680" s="92">
        <v>107.17</v>
      </c>
      <c r="H680" s="41"/>
      <c r="I680" s="104"/>
    </row>
    <row r="681" spans="1:9" x14ac:dyDescent="0.2">
      <c r="A681" s="93"/>
      <c r="B681" s="89">
        <v>46286</v>
      </c>
      <c r="C681" s="90" t="s">
        <v>1320</v>
      </c>
      <c r="D681" s="91" t="s">
        <v>1321</v>
      </c>
      <c r="E681" s="90" t="s">
        <v>254</v>
      </c>
      <c r="F681" s="91" t="s">
        <v>53</v>
      </c>
      <c r="G681" s="92">
        <v>219.49</v>
      </c>
      <c r="I681" s="104"/>
    </row>
    <row r="682" spans="1:9" x14ac:dyDescent="0.2">
      <c r="A682" s="93"/>
      <c r="B682" s="89">
        <v>46286</v>
      </c>
      <c r="C682" s="90" t="s">
        <v>1320</v>
      </c>
      <c r="D682" s="91" t="s">
        <v>1321</v>
      </c>
      <c r="E682" s="90" t="s">
        <v>143</v>
      </c>
      <c r="F682" s="91" t="s">
        <v>23</v>
      </c>
      <c r="G682" s="92">
        <v>1288.1199999999999</v>
      </c>
      <c r="I682" s="104"/>
    </row>
    <row r="683" spans="1:9" x14ac:dyDescent="0.2">
      <c r="A683" s="93"/>
      <c r="B683" s="89">
        <v>46286</v>
      </c>
      <c r="C683" s="90" t="s">
        <v>1320</v>
      </c>
      <c r="D683" s="91" t="s">
        <v>1321</v>
      </c>
      <c r="E683" s="90" t="s">
        <v>1330</v>
      </c>
      <c r="F683" s="91" t="s">
        <v>45</v>
      </c>
      <c r="G683" s="92">
        <v>63.68</v>
      </c>
      <c r="I683" s="104"/>
    </row>
    <row r="684" spans="1:9" x14ac:dyDescent="0.2">
      <c r="A684" s="93"/>
      <c r="B684" s="89">
        <v>46286</v>
      </c>
      <c r="C684" s="90" t="s">
        <v>1320</v>
      </c>
      <c r="D684" s="91" t="s">
        <v>1321</v>
      </c>
      <c r="E684" s="90" t="s">
        <v>138</v>
      </c>
      <c r="F684" s="91" t="s">
        <v>15</v>
      </c>
      <c r="G684" s="92">
        <v>396.86</v>
      </c>
      <c r="I684" s="104"/>
    </row>
    <row r="685" spans="1:9" x14ac:dyDescent="0.2">
      <c r="A685" s="93"/>
      <c r="B685" s="89">
        <v>46286</v>
      </c>
      <c r="C685" s="90" t="s">
        <v>1320</v>
      </c>
      <c r="D685" s="91" t="s">
        <v>1321</v>
      </c>
      <c r="E685" s="90" t="s">
        <v>249</v>
      </c>
      <c r="F685" s="91" t="s">
        <v>54</v>
      </c>
      <c r="G685" s="92">
        <v>970.35</v>
      </c>
      <c r="H685" s="41"/>
      <c r="I685" s="104"/>
    </row>
    <row r="686" spans="1:9" x14ac:dyDescent="0.2">
      <c r="A686" s="93"/>
      <c r="B686" s="89">
        <v>46286</v>
      </c>
      <c r="C686" s="90" t="s">
        <v>1320</v>
      </c>
      <c r="D686" s="91" t="s">
        <v>1321</v>
      </c>
      <c r="E686" s="90" t="s">
        <v>264</v>
      </c>
      <c r="F686" s="91" t="s">
        <v>24</v>
      </c>
      <c r="G686" s="92">
        <v>1441.1</v>
      </c>
      <c r="H686" s="41"/>
      <c r="I686" s="104"/>
    </row>
    <row r="687" spans="1:9" x14ac:dyDescent="0.2">
      <c r="A687" s="93"/>
      <c r="B687" s="89">
        <v>46286</v>
      </c>
      <c r="C687" s="90" t="s">
        <v>1320</v>
      </c>
      <c r="D687" s="91" t="s">
        <v>1321</v>
      </c>
      <c r="E687" s="90" t="s">
        <v>428</v>
      </c>
      <c r="F687" s="91" t="s">
        <v>22</v>
      </c>
      <c r="G687" s="92">
        <v>701.99</v>
      </c>
      <c r="I687" s="104"/>
    </row>
    <row r="688" spans="1:9" x14ac:dyDescent="0.2">
      <c r="A688" s="93"/>
      <c r="B688" s="89">
        <v>46286</v>
      </c>
      <c r="C688" s="90" t="s">
        <v>1320</v>
      </c>
      <c r="D688" s="91" t="s">
        <v>1321</v>
      </c>
      <c r="E688" s="90" t="s">
        <v>170</v>
      </c>
      <c r="F688" s="91" t="s">
        <v>12</v>
      </c>
      <c r="G688" s="92">
        <v>3379.83</v>
      </c>
      <c r="I688" s="104"/>
    </row>
    <row r="689" spans="1:9" x14ac:dyDescent="0.2">
      <c r="A689" s="93"/>
      <c r="B689" s="89">
        <v>46286</v>
      </c>
      <c r="C689" s="90" t="s">
        <v>1320</v>
      </c>
      <c r="D689" s="91" t="s">
        <v>1321</v>
      </c>
      <c r="E689" s="90" t="s">
        <v>251</v>
      </c>
      <c r="F689" s="91" t="s">
        <v>29</v>
      </c>
      <c r="G689" s="92">
        <v>774.15</v>
      </c>
      <c r="I689" s="104"/>
    </row>
    <row r="690" spans="1:9" x14ac:dyDescent="0.2">
      <c r="A690" s="93"/>
      <c r="B690" s="89">
        <v>46286</v>
      </c>
      <c r="C690" s="90" t="s">
        <v>1320</v>
      </c>
      <c r="D690" s="91" t="s">
        <v>1321</v>
      </c>
      <c r="E690" s="90" t="s">
        <v>477</v>
      </c>
      <c r="F690" s="91" t="s">
        <v>35</v>
      </c>
      <c r="G690" s="92">
        <v>256.51</v>
      </c>
      <c r="I690" s="104"/>
    </row>
    <row r="691" spans="1:9" x14ac:dyDescent="0.2">
      <c r="A691" s="93"/>
      <c r="B691" s="89">
        <v>46286</v>
      </c>
      <c r="C691" s="90" t="s">
        <v>1320</v>
      </c>
      <c r="D691" s="91" t="s">
        <v>1321</v>
      </c>
      <c r="E691" s="90" t="s">
        <v>243</v>
      </c>
      <c r="F691" s="91" t="s">
        <v>183</v>
      </c>
      <c r="G691" s="92">
        <v>39.99</v>
      </c>
      <c r="I691" s="104"/>
    </row>
    <row r="692" spans="1:9" x14ac:dyDescent="0.2">
      <c r="A692" s="93"/>
      <c r="B692" s="89">
        <v>46286</v>
      </c>
      <c r="C692" s="90" t="s">
        <v>1320</v>
      </c>
      <c r="D692" s="91" t="s">
        <v>1321</v>
      </c>
      <c r="E692" s="90" t="s">
        <v>247</v>
      </c>
      <c r="F692" s="91" t="s">
        <v>17</v>
      </c>
      <c r="G692" s="92">
        <v>40.96</v>
      </c>
      <c r="I692" s="104"/>
    </row>
    <row r="693" spans="1:9" x14ac:dyDescent="0.2">
      <c r="A693" s="93"/>
      <c r="B693" s="89">
        <v>46286</v>
      </c>
      <c r="C693" s="90" t="s">
        <v>1320</v>
      </c>
      <c r="D693" s="91" t="s">
        <v>1321</v>
      </c>
      <c r="E693" s="90" t="s">
        <v>1331</v>
      </c>
      <c r="F693" s="91" t="s">
        <v>11</v>
      </c>
      <c r="G693" s="92">
        <v>4320</v>
      </c>
      <c r="I693" s="104"/>
    </row>
    <row r="694" spans="1:9" x14ac:dyDescent="0.2">
      <c r="A694" s="93"/>
      <c r="B694" s="89">
        <v>46286</v>
      </c>
      <c r="C694" s="90" t="s">
        <v>1320</v>
      </c>
      <c r="D694" s="91" t="s">
        <v>1321</v>
      </c>
      <c r="E694" s="90" t="s">
        <v>427</v>
      </c>
      <c r="F694" s="91" t="s">
        <v>29</v>
      </c>
      <c r="G694" s="92">
        <v>361.59</v>
      </c>
      <c r="I694" s="104"/>
    </row>
    <row r="695" spans="1:9" x14ac:dyDescent="0.2">
      <c r="A695" s="93"/>
      <c r="B695" s="89">
        <v>46286</v>
      </c>
      <c r="C695" s="90" t="s">
        <v>1320</v>
      </c>
      <c r="D695" s="91" t="s">
        <v>1321</v>
      </c>
      <c r="E695" s="90" t="s">
        <v>192</v>
      </c>
      <c r="F695" s="91" t="s">
        <v>24</v>
      </c>
      <c r="G695" s="92">
        <v>1094.22</v>
      </c>
      <c r="I695" s="104"/>
    </row>
    <row r="696" spans="1:9" x14ac:dyDescent="0.2">
      <c r="A696" s="93"/>
      <c r="B696" s="89">
        <v>46286</v>
      </c>
      <c r="C696" s="90" t="s">
        <v>1320</v>
      </c>
      <c r="D696" s="91" t="s">
        <v>1321</v>
      </c>
      <c r="E696" s="90" t="s">
        <v>481</v>
      </c>
      <c r="F696" s="91" t="s">
        <v>45</v>
      </c>
      <c r="G696" s="92">
        <v>156</v>
      </c>
      <c r="I696" s="104"/>
    </row>
    <row r="697" spans="1:9" x14ac:dyDescent="0.2">
      <c r="A697" s="93"/>
      <c r="B697" s="89">
        <v>46286</v>
      </c>
      <c r="C697" s="90" t="s">
        <v>1320</v>
      </c>
      <c r="D697" s="91" t="s">
        <v>1321</v>
      </c>
      <c r="E697" s="90" t="s">
        <v>1332</v>
      </c>
      <c r="F697" s="91" t="s">
        <v>31</v>
      </c>
      <c r="G697" s="92">
        <v>592.52</v>
      </c>
      <c r="I697" s="104"/>
    </row>
    <row r="698" spans="1:9" x14ac:dyDescent="0.2">
      <c r="A698" s="93"/>
      <c r="B698" s="89">
        <v>46286</v>
      </c>
      <c r="C698" s="90" t="s">
        <v>1320</v>
      </c>
      <c r="D698" s="91" t="s">
        <v>1321</v>
      </c>
      <c r="E698" s="90" t="s">
        <v>1333</v>
      </c>
      <c r="F698" s="91" t="s">
        <v>24</v>
      </c>
      <c r="G698" s="92">
        <v>1352.42</v>
      </c>
      <c r="I698" s="104"/>
    </row>
    <row r="699" spans="1:9" x14ac:dyDescent="0.2">
      <c r="A699" s="93"/>
      <c r="B699" s="89">
        <v>46286</v>
      </c>
      <c r="C699" s="90" t="s">
        <v>1320</v>
      </c>
      <c r="D699" s="91" t="s">
        <v>1321</v>
      </c>
      <c r="E699" s="90" t="s">
        <v>1334</v>
      </c>
      <c r="F699" s="91" t="s">
        <v>11</v>
      </c>
      <c r="G699" s="92">
        <v>75</v>
      </c>
      <c r="I699" s="104"/>
    </row>
    <row r="700" spans="1:9" x14ac:dyDescent="0.2">
      <c r="A700" s="93"/>
      <c r="B700" s="89">
        <v>46286</v>
      </c>
      <c r="C700" s="90" t="s">
        <v>1320</v>
      </c>
      <c r="D700" s="91" t="s">
        <v>1321</v>
      </c>
      <c r="E700" s="90" t="s">
        <v>245</v>
      </c>
      <c r="F700" s="91" t="s">
        <v>22</v>
      </c>
      <c r="G700" s="92">
        <v>143.36000000000001</v>
      </c>
      <c r="I700" s="104"/>
    </row>
    <row r="701" spans="1:9" x14ac:dyDescent="0.2">
      <c r="A701" s="93"/>
      <c r="B701" s="89">
        <v>46286</v>
      </c>
      <c r="C701" s="90" t="s">
        <v>1320</v>
      </c>
      <c r="D701" s="91" t="s">
        <v>1321</v>
      </c>
      <c r="E701" s="90" t="s">
        <v>256</v>
      </c>
      <c r="F701" s="91" t="s">
        <v>35</v>
      </c>
      <c r="G701" s="92">
        <v>1310.1300000000001</v>
      </c>
      <c r="I701" s="104"/>
    </row>
    <row r="702" spans="1:9" x14ac:dyDescent="0.2">
      <c r="A702" s="93"/>
      <c r="B702" s="89">
        <v>46286</v>
      </c>
      <c r="C702" s="90" t="s">
        <v>1320</v>
      </c>
      <c r="D702" s="91" t="s">
        <v>1321</v>
      </c>
      <c r="E702" s="90" t="s">
        <v>244</v>
      </c>
      <c r="F702" s="91" t="s">
        <v>14</v>
      </c>
      <c r="G702" s="92">
        <v>1755</v>
      </c>
      <c r="I702" s="104"/>
    </row>
    <row r="703" spans="1:9" x14ac:dyDescent="0.2">
      <c r="A703" s="93"/>
      <c r="B703" s="94"/>
      <c r="C703" s="95"/>
      <c r="D703" s="88"/>
      <c r="E703" s="95"/>
      <c r="F703" s="96" t="s">
        <v>68</v>
      </c>
      <c r="G703" s="97">
        <f>SUM(G647:G702)</f>
        <v>57344.209999999985</v>
      </c>
      <c r="I703" s="104"/>
    </row>
    <row r="704" spans="1:9" x14ac:dyDescent="0.2">
      <c r="B704" s="89"/>
      <c r="C704" s="90"/>
      <c r="D704" s="91"/>
      <c r="E704" s="90"/>
      <c r="F704" s="91"/>
      <c r="G704" s="92"/>
      <c r="I704" s="104"/>
    </row>
    <row r="705" spans="1:9" x14ac:dyDescent="0.2">
      <c r="A705" s="88" t="s">
        <v>266</v>
      </c>
      <c r="B705" s="89">
        <v>46266</v>
      </c>
      <c r="C705" s="90" t="s">
        <v>1335</v>
      </c>
      <c r="D705" s="91" t="s">
        <v>490</v>
      </c>
      <c r="E705" s="90" t="s">
        <v>197</v>
      </c>
      <c r="F705" s="91" t="s">
        <v>10</v>
      </c>
      <c r="G705" s="92">
        <v>3547.26</v>
      </c>
      <c r="I705" s="104"/>
    </row>
    <row r="706" spans="1:9" x14ac:dyDescent="0.2">
      <c r="A706" s="93"/>
      <c r="B706" s="89">
        <v>46275</v>
      </c>
      <c r="C706" s="90" t="s">
        <v>1336</v>
      </c>
      <c r="D706" s="91" t="s">
        <v>1337</v>
      </c>
      <c r="E706" s="90" t="s">
        <v>197</v>
      </c>
      <c r="F706" s="91" t="s">
        <v>10</v>
      </c>
      <c r="G706" s="92">
        <v>310.16000000000003</v>
      </c>
      <c r="I706" s="82"/>
    </row>
    <row r="707" spans="1:9" x14ac:dyDescent="0.2">
      <c r="A707" s="93"/>
      <c r="B707" s="89">
        <v>46282</v>
      </c>
      <c r="C707" s="90" t="s">
        <v>1338</v>
      </c>
      <c r="D707" s="91" t="s">
        <v>1339</v>
      </c>
      <c r="E707" s="90" t="s">
        <v>197</v>
      </c>
      <c r="F707" s="91" t="s">
        <v>10</v>
      </c>
      <c r="G707" s="92">
        <v>89.75</v>
      </c>
      <c r="I707" s="104"/>
    </row>
    <row r="708" spans="1:9" x14ac:dyDescent="0.2">
      <c r="A708" s="93"/>
      <c r="B708" s="89">
        <v>46290</v>
      </c>
      <c r="C708" s="90" t="s">
        <v>1340</v>
      </c>
      <c r="D708" s="91" t="s">
        <v>1341</v>
      </c>
      <c r="E708" s="90" t="s">
        <v>197</v>
      </c>
      <c r="F708" s="91" t="s">
        <v>10</v>
      </c>
      <c r="G708" s="92">
        <v>131</v>
      </c>
      <c r="I708" s="104"/>
    </row>
    <row r="709" spans="1:9" x14ac:dyDescent="0.2">
      <c r="A709" s="93"/>
      <c r="B709" s="94"/>
      <c r="C709" s="95"/>
      <c r="D709" s="88"/>
      <c r="E709" s="95"/>
      <c r="F709" s="96" t="s">
        <v>267</v>
      </c>
      <c r="G709" s="97">
        <f>SUM(G705:G708)</f>
        <v>4078.17</v>
      </c>
      <c r="I709" s="104"/>
    </row>
    <row r="710" spans="1:9" x14ac:dyDescent="0.2">
      <c r="B710" s="89"/>
      <c r="C710" s="90"/>
      <c r="D710" s="91"/>
      <c r="E710" s="90"/>
      <c r="F710" s="91"/>
      <c r="G710" s="92"/>
      <c r="I710" s="104"/>
    </row>
    <row r="711" spans="1:9" x14ac:dyDescent="0.2">
      <c r="A711" s="88" t="s">
        <v>268</v>
      </c>
      <c r="B711" s="89">
        <v>46274</v>
      </c>
      <c r="C711" s="90" t="s">
        <v>1342</v>
      </c>
      <c r="D711" s="91" t="s">
        <v>1343</v>
      </c>
      <c r="E711" s="90" t="s">
        <v>395</v>
      </c>
      <c r="F711" s="91" t="s">
        <v>48</v>
      </c>
      <c r="G711" s="92">
        <v>5918.82</v>
      </c>
      <c r="I711" s="104"/>
    </row>
    <row r="712" spans="1:9" x14ac:dyDescent="0.2">
      <c r="A712" s="93"/>
      <c r="B712" s="89">
        <v>46288</v>
      </c>
      <c r="C712" s="90" t="s">
        <v>1344</v>
      </c>
      <c r="D712" s="91" t="s">
        <v>1345</v>
      </c>
      <c r="E712" s="90" t="s">
        <v>395</v>
      </c>
      <c r="F712" s="91" t="s">
        <v>48</v>
      </c>
      <c r="G712" s="92">
        <v>3691.14</v>
      </c>
      <c r="I712" s="82"/>
    </row>
    <row r="713" spans="1:9" x14ac:dyDescent="0.2">
      <c r="A713" s="93"/>
      <c r="B713" s="89">
        <v>46290</v>
      </c>
      <c r="C713" s="90" t="s">
        <v>1346</v>
      </c>
      <c r="D713" s="91" t="s">
        <v>484</v>
      </c>
      <c r="E713" s="90" t="s">
        <v>420</v>
      </c>
      <c r="F713" s="91" t="s">
        <v>57</v>
      </c>
      <c r="G713" s="92">
        <v>437.5</v>
      </c>
      <c r="I713" s="104"/>
    </row>
    <row r="714" spans="1:9" x14ac:dyDescent="0.2">
      <c r="A714" s="93"/>
      <c r="B714" s="89">
        <v>46290</v>
      </c>
      <c r="C714" s="90" t="s">
        <v>1347</v>
      </c>
      <c r="D714" s="91" t="s">
        <v>483</v>
      </c>
      <c r="E714" s="90" t="s">
        <v>420</v>
      </c>
      <c r="F714" s="91" t="s">
        <v>57</v>
      </c>
      <c r="G714" s="92">
        <v>866.5</v>
      </c>
      <c r="H714" s="41"/>
      <c r="I714" s="104"/>
    </row>
    <row r="715" spans="1:9" x14ac:dyDescent="0.2">
      <c r="A715" s="93"/>
      <c r="B715" s="89">
        <v>46290</v>
      </c>
      <c r="C715" s="90" t="s">
        <v>1348</v>
      </c>
      <c r="D715" s="91" t="s">
        <v>1349</v>
      </c>
      <c r="E715" s="90" t="s">
        <v>420</v>
      </c>
      <c r="F715" s="91" t="s">
        <v>57</v>
      </c>
      <c r="G715" s="92">
        <v>553</v>
      </c>
      <c r="I715" s="104"/>
    </row>
    <row r="716" spans="1:9" x14ac:dyDescent="0.2">
      <c r="A716" s="93"/>
      <c r="B716" s="89">
        <v>46290</v>
      </c>
      <c r="C716" s="90" t="s">
        <v>1350</v>
      </c>
      <c r="D716" s="91" t="s">
        <v>1351</v>
      </c>
      <c r="E716" s="90" t="s">
        <v>420</v>
      </c>
      <c r="F716" s="91" t="s">
        <v>57</v>
      </c>
      <c r="G716" s="92">
        <v>718</v>
      </c>
      <c r="I716" s="104"/>
    </row>
    <row r="717" spans="1:9" x14ac:dyDescent="0.2">
      <c r="A717" s="93"/>
      <c r="B717" s="94"/>
      <c r="C717" s="95"/>
      <c r="D717" s="88"/>
      <c r="E717" s="95"/>
      <c r="F717" s="96" t="s">
        <v>269</v>
      </c>
      <c r="G717" s="97">
        <f>SUM(G711:G716)</f>
        <v>12184.96</v>
      </c>
      <c r="I717" s="104"/>
    </row>
    <row r="718" spans="1:9" x14ac:dyDescent="0.2">
      <c r="B718" s="89"/>
      <c r="C718" s="90"/>
      <c r="D718" s="91"/>
      <c r="E718" s="90"/>
      <c r="F718" s="91"/>
      <c r="G718" s="92"/>
      <c r="I718" s="104"/>
    </row>
    <row r="719" spans="1:9" x14ac:dyDescent="0.2">
      <c r="A719" s="88" t="s">
        <v>1352</v>
      </c>
      <c r="B719" s="89">
        <v>46275</v>
      </c>
      <c r="C719" s="90" t="s">
        <v>1353</v>
      </c>
      <c r="D719" s="91" t="s">
        <v>1354</v>
      </c>
      <c r="E719" s="90" t="s">
        <v>170</v>
      </c>
      <c r="F719" s="91" t="s">
        <v>12</v>
      </c>
      <c r="G719" s="92">
        <v>1327</v>
      </c>
      <c r="I719" s="104"/>
    </row>
    <row r="720" spans="1:9" x14ac:dyDescent="0.2">
      <c r="A720" s="93"/>
      <c r="B720" s="94"/>
      <c r="C720" s="95"/>
      <c r="D720" s="88"/>
      <c r="E720" s="95"/>
      <c r="F720" s="96" t="s">
        <v>1355</v>
      </c>
      <c r="G720" s="97">
        <f>SUM(G719)</f>
        <v>1327</v>
      </c>
      <c r="I720" s="82"/>
    </row>
    <row r="721" spans="1:9" x14ac:dyDescent="0.2">
      <c r="B721" s="89"/>
      <c r="C721" s="90"/>
      <c r="D721" s="91"/>
      <c r="E721" s="90"/>
      <c r="F721" s="91"/>
      <c r="G721" s="92"/>
      <c r="I721" s="104"/>
    </row>
    <row r="722" spans="1:9" x14ac:dyDescent="0.2">
      <c r="A722" s="88" t="s">
        <v>270</v>
      </c>
      <c r="B722" s="89">
        <v>46286</v>
      </c>
      <c r="C722" s="90" t="s">
        <v>1356</v>
      </c>
      <c r="D722" s="91" t="s">
        <v>1357</v>
      </c>
      <c r="E722" s="90" t="s">
        <v>166</v>
      </c>
      <c r="F722" s="91" t="s">
        <v>32</v>
      </c>
      <c r="G722" s="92">
        <v>470.86</v>
      </c>
      <c r="I722" s="104"/>
    </row>
    <row r="723" spans="1:9" x14ac:dyDescent="0.2">
      <c r="A723" s="93"/>
      <c r="B723" s="94"/>
      <c r="C723" s="95"/>
      <c r="D723" s="88"/>
      <c r="E723" s="95"/>
      <c r="F723" s="96" t="s">
        <v>271</v>
      </c>
      <c r="G723" s="97">
        <f>SUM(G722)</f>
        <v>470.86</v>
      </c>
      <c r="I723" s="82"/>
    </row>
    <row r="724" spans="1:9" x14ac:dyDescent="0.2">
      <c r="B724" s="89"/>
      <c r="C724" s="90"/>
      <c r="D724" s="91"/>
      <c r="E724" s="90"/>
      <c r="F724" s="91"/>
      <c r="G724" s="92"/>
      <c r="I724" s="104"/>
    </row>
    <row r="725" spans="1:9" x14ac:dyDescent="0.2">
      <c r="A725" s="88" t="s">
        <v>272</v>
      </c>
      <c r="B725" s="89">
        <v>46266</v>
      </c>
      <c r="C725" s="90" t="s">
        <v>1358</v>
      </c>
      <c r="D725" s="91" t="s">
        <v>1359</v>
      </c>
      <c r="E725" s="90" t="s">
        <v>263</v>
      </c>
      <c r="F725" s="91" t="s">
        <v>34</v>
      </c>
      <c r="G725" s="92">
        <v>6.99</v>
      </c>
      <c r="I725" s="104"/>
    </row>
    <row r="726" spans="1:9" x14ac:dyDescent="0.2">
      <c r="A726" s="93"/>
      <c r="B726" s="89">
        <v>46266</v>
      </c>
      <c r="C726" s="90" t="s">
        <v>1360</v>
      </c>
      <c r="D726" s="91" t="s">
        <v>274</v>
      </c>
      <c r="E726" s="90" t="s">
        <v>263</v>
      </c>
      <c r="F726" s="91" t="s">
        <v>34</v>
      </c>
      <c r="G726" s="92">
        <v>6.99</v>
      </c>
      <c r="I726" s="82"/>
    </row>
    <row r="727" spans="1:9" x14ac:dyDescent="0.2">
      <c r="A727" s="93"/>
      <c r="B727" s="89">
        <v>46266</v>
      </c>
      <c r="C727" s="90" t="s">
        <v>1361</v>
      </c>
      <c r="D727" s="91" t="s">
        <v>1362</v>
      </c>
      <c r="E727" s="90" t="s">
        <v>263</v>
      </c>
      <c r="F727" s="91" t="s">
        <v>34</v>
      </c>
      <c r="G727" s="92">
        <v>25.97</v>
      </c>
      <c r="I727" s="104"/>
    </row>
    <row r="728" spans="1:9" x14ac:dyDescent="0.2">
      <c r="A728" s="93"/>
      <c r="B728" s="89">
        <v>46266</v>
      </c>
      <c r="C728" s="90" t="s">
        <v>1363</v>
      </c>
      <c r="D728" s="91" t="s">
        <v>1364</v>
      </c>
      <c r="E728" s="90" t="s">
        <v>263</v>
      </c>
      <c r="F728" s="91" t="s">
        <v>34</v>
      </c>
      <c r="G728" s="92">
        <v>6.99</v>
      </c>
      <c r="I728" s="104"/>
    </row>
    <row r="729" spans="1:9" x14ac:dyDescent="0.2">
      <c r="A729" s="93"/>
      <c r="B729" s="89">
        <v>46266</v>
      </c>
      <c r="C729" s="90" t="s">
        <v>1365</v>
      </c>
      <c r="D729" s="91" t="s">
        <v>273</v>
      </c>
      <c r="E729" s="90" t="s">
        <v>263</v>
      </c>
      <c r="F729" s="91" t="s">
        <v>34</v>
      </c>
      <c r="G729" s="92">
        <v>6.99</v>
      </c>
      <c r="I729" s="104"/>
    </row>
    <row r="730" spans="1:9" x14ac:dyDescent="0.2">
      <c r="A730" s="93"/>
      <c r="B730" s="89">
        <v>46266</v>
      </c>
      <c r="C730" s="90" t="s">
        <v>1366</v>
      </c>
      <c r="D730" s="91" t="s">
        <v>277</v>
      </c>
      <c r="E730" s="90" t="s">
        <v>263</v>
      </c>
      <c r="F730" s="91" t="s">
        <v>34</v>
      </c>
      <c r="G730" s="92">
        <v>6.99</v>
      </c>
      <c r="I730" s="104"/>
    </row>
    <row r="731" spans="1:9" x14ac:dyDescent="0.2">
      <c r="A731" s="93"/>
      <c r="B731" s="89">
        <v>46274</v>
      </c>
      <c r="C731" s="90" t="s">
        <v>1367</v>
      </c>
      <c r="D731" s="91" t="s">
        <v>276</v>
      </c>
      <c r="E731" s="90" t="s">
        <v>263</v>
      </c>
      <c r="F731" s="91" t="s">
        <v>34</v>
      </c>
      <c r="G731" s="92">
        <v>67.91</v>
      </c>
      <c r="I731" s="104"/>
    </row>
    <row r="732" spans="1:9" x14ac:dyDescent="0.2">
      <c r="A732" s="93"/>
      <c r="B732" s="89">
        <v>46276</v>
      </c>
      <c r="C732" s="90" t="s">
        <v>1368</v>
      </c>
      <c r="D732" s="91" t="s">
        <v>1369</v>
      </c>
      <c r="E732" s="90" t="s">
        <v>263</v>
      </c>
      <c r="F732" s="91" t="s">
        <v>34</v>
      </c>
      <c r="G732" s="92">
        <v>32.96</v>
      </c>
      <c r="I732" s="104"/>
    </row>
    <row r="733" spans="1:9" x14ac:dyDescent="0.2">
      <c r="A733" s="93"/>
      <c r="B733" s="89">
        <v>46276</v>
      </c>
      <c r="C733" s="90" t="s">
        <v>1370</v>
      </c>
      <c r="D733" s="91" t="s">
        <v>275</v>
      </c>
      <c r="E733" s="90" t="s">
        <v>263</v>
      </c>
      <c r="F733" s="91" t="s">
        <v>34</v>
      </c>
      <c r="G733" s="92">
        <v>46.94</v>
      </c>
      <c r="I733" s="104"/>
    </row>
    <row r="734" spans="1:9" x14ac:dyDescent="0.2">
      <c r="A734" s="93"/>
      <c r="B734" s="89">
        <v>46281</v>
      </c>
      <c r="C734" s="90" t="s">
        <v>1371</v>
      </c>
      <c r="D734" s="91" t="s">
        <v>273</v>
      </c>
      <c r="E734" s="90" t="s">
        <v>263</v>
      </c>
      <c r="F734" s="91" t="s">
        <v>34</v>
      </c>
      <c r="G734" s="92">
        <v>32.96</v>
      </c>
      <c r="I734" s="104"/>
    </row>
    <row r="735" spans="1:9" x14ac:dyDescent="0.2">
      <c r="A735" s="93"/>
      <c r="B735" s="89">
        <v>46295</v>
      </c>
      <c r="C735" s="90" t="s">
        <v>1372</v>
      </c>
      <c r="D735" s="91" t="s">
        <v>274</v>
      </c>
      <c r="E735" s="90" t="s">
        <v>263</v>
      </c>
      <c r="F735" s="91" t="s">
        <v>34</v>
      </c>
      <c r="G735" s="92">
        <v>6.99</v>
      </c>
      <c r="I735" s="104"/>
    </row>
    <row r="736" spans="1:9" x14ac:dyDescent="0.2">
      <c r="A736" s="93"/>
      <c r="B736" s="89">
        <v>46295</v>
      </c>
      <c r="C736" s="90" t="s">
        <v>1373</v>
      </c>
      <c r="D736" s="91" t="s">
        <v>275</v>
      </c>
      <c r="E736" s="90" t="s">
        <v>263</v>
      </c>
      <c r="F736" s="91" t="s">
        <v>34</v>
      </c>
      <c r="G736" s="92">
        <v>6.99</v>
      </c>
      <c r="I736" s="104"/>
    </row>
    <row r="737" spans="1:9" x14ac:dyDescent="0.2">
      <c r="A737" s="93"/>
      <c r="B737" s="89">
        <v>46295</v>
      </c>
      <c r="C737" s="90" t="s">
        <v>1374</v>
      </c>
      <c r="D737" s="91" t="s">
        <v>1362</v>
      </c>
      <c r="E737" s="90" t="s">
        <v>263</v>
      </c>
      <c r="F737" s="91" t="s">
        <v>34</v>
      </c>
      <c r="G737" s="92">
        <v>6.99</v>
      </c>
      <c r="I737" s="104"/>
    </row>
    <row r="738" spans="1:9" x14ac:dyDescent="0.2">
      <c r="A738" s="93"/>
      <c r="B738" s="89">
        <v>46295</v>
      </c>
      <c r="C738" s="90" t="s">
        <v>1375</v>
      </c>
      <c r="D738" s="91" t="s">
        <v>277</v>
      </c>
      <c r="E738" s="90" t="s">
        <v>263</v>
      </c>
      <c r="F738" s="91" t="s">
        <v>34</v>
      </c>
      <c r="G738" s="92">
        <v>32.96</v>
      </c>
      <c r="I738" s="104"/>
    </row>
    <row r="739" spans="1:9" x14ac:dyDescent="0.2">
      <c r="A739" s="93"/>
      <c r="B739" s="89">
        <v>46295</v>
      </c>
      <c r="C739" s="90" t="s">
        <v>1376</v>
      </c>
      <c r="D739" s="91" t="s">
        <v>273</v>
      </c>
      <c r="E739" s="90" t="s">
        <v>263</v>
      </c>
      <c r="F739" s="91" t="s">
        <v>34</v>
      </c>
      <c r="G739" s="92">
        <v>6.99</v>
      </c>
      <c r="I739" s="104"/>
    </row>
    <row r="740" spans="1:9" x14ac:dyDescent="0.2">
      <c r="A740" s="93"/>
      <c r="B740" s="89">
        <v>46295</v>
      </c>
      <c r="C740" s="90" t="s">
        <v>1377</v>
      </c>
      <c r="D740" s="91" t="s">
        <v>1359</v>
      </c>
      <c r="E740" s="90" t="s">
        <v>263</v>
      </c>
      <c r="F740" s="91" t="s">
        <v>34</v>
      </c>
      <c r="G740" s="92">
        <v>6.99</v>
      </c>
      <c r="I740" s="104"/>
    </row>
    <row r="741" spans="1:9" x14ac:dyDescent="0.2">
      <c r="A741" s="93"/>
      <c r="B741" s="94"/>
      <c r="C741" s="95"/>
      <c r="D741" s="88"/>
      <c r="E741" s="95"/>
      <c r="F741" s="96" t="s">
        <v>278</v>
      </c>
      <c r="G741" s="97">
        <f>SUM(G725:G740)</f>
        <v>309.60000000000002</v>
      </c>
      <c r="I741" s="104"/>
    </row>
    <row r="742" spans="1:9" x14ac:dyDescent="0.2">
      <c r="B742" s="89"/>
      <c r="C742" s="90"/>
      <c r="D742" s="91"/>
      <c r="E742" s="90"/>
      <c r="F742" s="91"/>
      <c r="G742" s="92"/>
      <c r="I742" s="104"/>
    </row>
    <row r="743" spans="1:9" x14ac:dyDescent="0.2">
      <c r="A743" s="88" t="s">
        <v>121</v>
      </c>
      <c r="B743" s="89">
        <v>46281</v>
      </c>
      <c r="C743" s="90" t="s">
        <v>1378</v>
      </c>
      <c r="D743" s="91" t="s">
        <v>604</v>
      </c>
      <c r="E743" s="90" t="s">
        <v>209</v>
      </c>
      <c r="F743" s="91" t="s">
        <v>16</v>
      </c>
      <c r="G743" s="92">
        <v>165</v>
      </c>
      <c r="I743" s="104"/>
    </row>
    <row r="744" spans="1:9" x14ac:dyDescent="0.2">
      <c r="A744" s="93"/>
      <c r="B744" s="94"/>
      <c r="C744" s="95"/>
      <c r="D744" s="88"/>
      <c r="E744" s="95"/>
      <c r="F744" s="96" t="s">
        <v>122</v>
      </c>
      <c r="G744" s="97">
        <f>SUM(G743)</f>
        <v>165</v>
      </c>
      <c r="I744" s="82"/>
    </row>
    <row r="745" spans="1:9" x14ac:dyDescent="0.2">
      <c r="B745" s="89"/>
      <c r="C745" s="90"/>
      <c r="D745" s="91"/>
      <c r="E745" s="90"/>
      <c r="F745" s="91"/>
      <c r="G745" s="92"/>
      <c r="I745" s="104"/>
    </row>
    <row r="746" spans="1:9" x14ac:dyDescent="0.2">
      <c r="A746" s="88" t="s">
        <v>485</v>
      </c>
      <c r="B746" s="89">
        <v>46289</v>
      </c>
      <c r="C746" s="90" t="s">
        <v>1379</v>
      </c>
      <c r="D746" s="91" t="s">
        <v>1380</v>
      </c>
      <c r="E746" s="90" t="s">
        <v>154</v>
      </c>
      <c r="F746" s="91" t="s">
        <v>46</v>
      </c>
      <c r="G746" s="92">
        <v>19.23</v>
      </c>
      <c r="I746" s="104"/>
    </row>
    <row r="747" spans="1:9" x14ac:dyDescent="0.2">
      <c r="A747" s="93"/>
      <c r="B747" s="94"/>
      <c r="C747" s="95"/>
      <c r="D747" s="88"/>
      <c r="E747" s="95"/>
      <c r="F747" s="96" t="s">
        <v>486</v>
      </c>
      <c r="G747" s="97">
        <f>SUM(G746)</f>
        <v>19.23</v>
      </c>
      <c r="I747" s="82"/>
    </row>
    <row r="748" spans="1:9" x14ac:dyDescent="0.2">
      <c r="B748" s="89"/>
      <c r="C748" s="90"/>
      <c r="D748" s="91"/>
      <c r="E748" s="90"/>
      <c r="F748" s="91"/>
      <c r="G748" s="92"/>
      <c r="I748" s="104"/>
    </row>
    <row r="749" spans="1:9" x14ac:dyDescent="0.2">
      <c r="A749" s="88" t="s">
        <v>279</v>
      </c>
      <c r="B749" s="89">
        <v>46266</v>
      </c>
      <c r="C749" s="90" t="s">
        <v>1381</v>
      </c>
      <c r="D749" s="91" t="s">
        <v>152</v>
      </c>
      <c r="E749" s="90" t="s">
        <v>280</v>
      </c>
      <c r="F749" s="91" t="s">
        <v>26</v>
      </c>
      <c r="G749" s="92">
        <v>6389</v>
      </c>
      <c r="I749" s="104"/>
    </row>
    <row r="750" spans="1:9" x14ac:dyDescent="0.2">
      <c r="A750" s="93"/>
      <c r="B750" s="89">
        <v>46266</v>
      </c>
      <c r="C750" s="90" t="s">
        <v>1382</v>
      </c>
      <c r="D750" s="91" t="s">
        <v>1383</v>
      </c>
      <c r="E750" s="90" t="s">
        <v>281</v>
      </c>
      <c r="F750" s="91" t="s">
        <v>25</v>
      </c>
      <c r="G750" s="92">
        <v>4040</v>
      </c>
      <c r="I750" s="82"/>
    </row>
    <row r="751" spans="1:9" x14ac:dyDescent="0.2">
      <c r="A751" s="93"/>
      <c r="B751" s="89">
        <v>46266</v>
      </c>
      <c r="C751" s="90" t="s">
        <v>1384</v>
      </c>
      <c r="D751" s="91" t="s">
        <v>152</v>
      </c>
      <c r="E751" s="90" t="s">
        <v>281</v>
      </c>
      <c r="F751" s="91" t="s">
        <v>25</v>
      </c>
      <c r="G751" s="92">
        <v>15.5</v>
      </c>
      <c r="I751" s="104"/>
    </row>
    <row r="752" spans="1:9" x14ac:dyDescent="0.2">
      <c r="A752" s="93"/>
      <c r="B752" s="89">
        <v>46266</v>
      </c>
      <c r="C752" s="90" t="s">
        <v>1385</v>
      </c>
      <c r="D752" s="91" t="s">
        <v>1386</v>
      </c>
      <c r="E752" s="90" t="s">
        <v>281</v>
      </c>
      <c r="F752" s="91" t="s">
        <v>25</v>
      </c>
      <c r="G752" s="92">
        <v>318.39999999999998</v>
      </c>
      <c r="I752" s="104"/>
    </row>
    <row r="753" spans="1:9" x14ac:dyDescent="0.2">
      <c r="A753" s="93"/>
      <c r="B753" s="89">
        <v>46266</v>
      </c>
      <c r="C753" s="90" t="s">
        <v>1381</v>
      </c>
      <c r="D753" s="91" t="s">
        <v>152</v>
      </c>
      <c r="E753" s="90" t="s">
        <v>281</v>
      </c>
      <c r="F753" s="91" t="s">
        <v>25</v>
      </c>
      <c r="G753" s="92">
        <v>39834.86</v>
      </c>
      <c r="I753" s="104"/>
    </row>
    <row r="754" spans="1:9" x14ac:dyDescent="0.2">
      <c r="A754" s="93"/>
      <c r="B754" s="89">
        <v>46269</v>
      </c>
      <c r="C754" s="90" t="s">
        <v>1387</v>
      </c>
      <c r="D754" s="91" t="s">
        <v>152</v>
      </c>
      <c r="E754" s="90" t="s">
        <v>281</v>
      </c>
      <c r="F754" s="91" t="s">
        <v>25</v>
      </c>
      <c r="G754" s="92">
        <v>567.5</v>
      </c>
      <c r="I754" s="104"/>
    </row>
    <row r="755" spans="1:9" x14ac:dyDescent="0.2">
      <c r="A755" s="93"/>
      <c r="B755" s="89">
        <v>46280</v>
      </c>
      <c r="C755" s="90" t="s">
        <v>1388</v>
      </c>
      <c r="D755" s="91" t="s">
        <v>1389</v>
      </c>
      <c r="E755" s="90" t="s">
        <v>281</v>
      </c>
      <c r="F755" s="91" t="s">
        <v>25</v>
      </c>
      <c r="G755" s="92">
        <v>3633.75</v>
      </c>
      <c r="I755" s="104"/>
    </row>
    <row r="756" spans="1:9" x14ac:dyDescent="0.2">
      <c r="A756" s="93"/>
      <c r="B756" s="94"/>
      <c r="C756" s="95"/>
      <c r="D756" s="88"/>
      <c r="E756" s="95"/>
      <c r="F756" s="96" t="s">
        <v>282</v>
      </c>
      <c r="G756" s="97">
        <f>SUM(G749:G755)</f>
        <v>54799.01</v>
      </c>
      <c r="I756" s="104"/>
    </row>
    <row r="757" spans="1:9" x14ac:dyDescent="0.2">
      <c r="B757" s="89"/>
      <c r="C757" s="90"/>
      <c r="D757" s="91"/>
      <c r="E757" s="90"/>
      <c r="F757" s="91"/>
      <c r="G757" s="92"/>
      <c r="I757" s="104"/>
    </row>
    <row r="758" spans="1:9" x14ac:dyDescent="0.2">
      <c r="A758" s="88" t="s">
        <v>283</v>
      </c>
      <c r="B758" s="89">
        <v>46268</v>
      </c>
      <c r="C758" s="90" t="s">
        <v>1390</v>
      </c>
      <c r="D758" s="91" t="s">
        <v>1391</v>
      </c>
      <c r="E758" s="90" t="s">
        <v>487</v>
      </c>
      <c r="F758" s="91" t="s">
        <v>46</v>
      </c>
      <c r="G758" s="92">
        <v>1.52</v>
      </c>
      <c r="I758" s="104"/>
    </row>
    <row r="759" spans="1:9" x14ac:dyDescent="0.2">
      <c r="A759" s="93"/>
      <c r="B759" s="89">
        <v>46281</v>
      </c>
      <c r="C759" s="90" t="s">
        <v>1392</v>
      </c>
      <c r="D759" s="91" t="s">
        <v>1393</v>
      </c>
      <c r="E759" s="90" t="s">
        <v>138</v>
      </c>
      <c r="F759" s="91" t="s">
        <v>15</v>
      </c>
      <c r="G759" s="92">
        <v>25</v>
      </c>
      <c r="I759" s="82"/>
    </row>
    <row r="760" spans="1:9" x14ac:dyDescent="0.2">
      <c r="A760" s="93"/>
      <c r="B760" s="94"/>
      <c r="C760" s="95"/>
      <c r="D760" s="88"/>
      <c r="E760" s="95"/>
      <c r="F760" s="96" t="s">
        <v>284</v>
      </c>
      <c r="G760" s="97">
        <f>SUM(G758:G759)</f>
        <v>26.52</v>
      </c>
      <c r="I760" s="104"/>
    </row>
    <row r="761" spans="1:9" x14ac:dyDescent="0.2">
      <c r="B761" s="89"/>
      <c r="C761" s="90"/>
      <c r="D761" s="91"/>
      <c r="E761" s="90"/>
      <c r="F761" s="91"/>
      <c r="G761" s="92"/>
      <c r="I761" s="104"/>
    </row>
    <row r="762" spans="1:9" x14ac:dyDescent="0.2">
      <c r="A762" s="88" t="s">
        <v>285</v>
      </c>
      <c r="B762" s="89">
        <v>46281</v>
      </c>
      <c r="C762" s="90" t="s">
        <v>1394</v>
      </c>
      <c r="D762" s="91" t="s">
        <v>1395</v>
      </c>
      <c r="E762" s="90" t="s">
        <v>429</v>
      </c>
      <c r="F762" s="91" t="s">
        <v>118</v>
      </c>
      <c r="G762" s="92">
        <v>11485.28</v>
      </c>
      <c r="I762" s="104"/>
    </row>
    <row r="763" spans="1:9" x14ac:dyDescent="0.2">
      <c r="A763" s="93"/>
      <c r="B763" s="89">
        <v>46290</v>
      </c>
      <c r="C763" s="90" t="s">
        <v>1396</v>
      </c>
      <c r="D763" s="91" t="s">
        <v>1397</v>
      </c>
      <c r="E763" s="90" t="s">
        <v>429</v>
      </c>
      <c r="F763" s="91" t="s">
        <v>118</v>
      </c>
      <c r="G763" s="92">
        <v>14813.75</v>
      </c>
      <c r="I763" s="82"/>
    </row>
    <row r="764" spans="1:9" x14ac:dyDescent="0.2">
      <c r="A764" s="93"/>
      <c r="B764" s="94"/>
      <c r="C764" s="95"/>
      <c r="D764" s="88"/>
      <c r="E764" s="95"/>
      <c r="F764" s="96" t="s">
        <v>286</v>
      </c>
      <c r="G764" s="97">
        <f>SUM(G762:G763)</f>
        <v>26299.03</v>
      </c>
      <c r="I764" s="104"/>
    </row>
    <row r="765" spans="1:9" x14ac:dyDescent="0.2">
      <c r="B765" s="89"/>
      <c r="C765" s="90"/>
      <c r="D765" s="91"/>
      <c r="E765" s="90"/>
      <c r="F765" s="91"/>
      <c r="G765" s="92"/>
      <c r="I765" s="104"/>
    </row>
    <row r="766" spans="1:9" x14ac:dyDescent="0.2">
      <c r="A766" s="88" t="s">
        <v>287</v>
      </c>
      <c r="B766" s="89">
        <v>46287</v>
      </c>
      <c r="C766" s="90" t="s">
        <v>1398</v>
      </c>
      <c r="D766" s="91" t="s">
        <v>1399</v>
      </c>
      <c r="E766" s="90" t="s">
        <v>420</v>
      </c>
      <c r="F766" s="91" t="s">
        <v>57</v>
      </c>
      <c r="G766" s="92">
        <v>472</v>
      </c>
      <c r="I766" s="104"/>
    </row>
    <row r="767" spans="1:9" x14ac:dyDescent="0.2">
      <c r="A767" s="93"/>
      <c r="B767" s="89">
        <v>46287</v>
      </c>
      <c r="C767" s="90" t="s">
        <v>1398</v>
      </c>
      <c r="D767" s="91" t="s">
        <v>1399</v>
      </c>
      <c r="E767" s="90" t="s">
        <v>197</v>
      </c>
      <c r="F767" s="91" t="s">
        <v>10</v>
      </c>
      <c r="G767" s="92">
        <v>2055</v>
      </c>
      <c r="I767" s="82"/>
    </row>
    <row r="768" spans="1:9" x14ac:dyDescent="0.2">
      <c r="A768" s="93"/>
      <c r="B768" s="94"/>
      <c r="C768" s="95"/>
      <c r="D768" s="88"/>
      <c r="E768" s="95"/>
      <c r="F768" s="96" t="s">
        <v>288</v>
      </c>
      <c r="G768" s="97">
        <f>SUM(G766:G767)</f>
        <v>2527</v>
      </c>
      <c r="I768" s="104"/>
    </row>
    <row r="769" spans="1:9" x14ac:dyDescent="0.2">
      <c r="B769" s="89"/>
      <c r="C769" s="90"/>
      <c r="D769" s="91"/>
      <c r="E769" s="90"/>
      <c r="F769" s="91"/>
      <c r="G769" s="92"/>
      <c r="I769" s="104"/>
    </row>
    <row r="770" spans="1:9" x14ac:dyDescent="0.2">
      <c r="A770" s="88" t="s">
        <v>289</v>
      </c>
      <c r="B770" s="89">
        <v>46269</v>
      </c>
      <c r="C770" s="90" t="s">
        <v>1400</v>
      </c>
      <c r="D770" s="91" t="s">
        <v>1401</v>
      </c>
      <c r="E770" s="90" t="s">
        <v>432</v>
      </c>
      <c r="F770" s="91" t="s">
        <v>49</v>
      </c>
      <c r="G770" s="92">
        <v>1154.3</v>
      </c>
      <c r="I770" s="104"/>
    </row>
    <row r="771" spans="1:9" x14ac:dyDescent="0.2">
      <c r="A771" s="93"/>
      <c r="B771" s="89">
        <v>46276</v>
      </c>
      <c r="C771" s="90" t="s">
        <v>1402</v>
      </c>
      <c r="D771" s="91" t="s">
        <v>1403</v>
      </c>
      <c r="E771" s="90" t="s">
        <v>199</v>
      </c>
      <c r="F771" s="91" t="s">
        <v>43</v>
      </c>
      <c r="G771" s="92">
        <v>3541.55</v>
      </c>
      <c r="I771" s="82"/>
    </row>
    <row r="772" spans="1:9" x14ac:dyDescent="0.2">
      <c r="A772" s="93"/>
      <c r="B772" s="94"/>
      <c r="C772" s="95"/>
      <c r="D772" s="88"/>
      <c r="E772" s="95"/>
      <c r="F772" s="96" t="s">
        <v>290</v>
      </c>
      <c r="G772" s="97">
        <f>SUM(G770:G771)</f>
        <v>4695.8500000000004</v>
      </c>
      <c r="I772" s="104"/>
    </row>
    <row r="773" spans="1:9" x14ac:dyDescent="0.2">
      <c r="B773" s="89"/>
      <c r="C773" s="90"/>
      <c r="D773" s="91"/>
      <c r="E773" s="90"/>
      <c r="F773" s="91"/>
      <c r="G773" s="92"/>
      <c r="I773" s="104"/>
    </row>
    <row r="774" spans="1:9" x14ac:dyDescent="0.2">
      <c r="A774" s="88" t="s">
        <v>1404</v>
      </c>
      <c r="B774" s="89">
        <v>46273</v>
      </c>
      <c r="C774" s="90" t="s">
        <v>1405</v>
      </c>
      <c r="D774" s="91" t="s">
        <v>1406</v>
      </c>
      <c r="E774" s="90" t="s">
        <v>1967</v>
      </c>
      <c r="F774" s="91" t="s">
        <v>45</v>
      </c>
      <c r="G774" s="92">
        <v>333</v>
      </c>
      <c r="I774" s="104"/>
    </row>
    <row r="775" spans="1:9" x14ac:dyDescent="0.2">
      <c r="A775" s="93"/>
      <c r="B775" s="89">
        <v>46273</v>
      </c>
      <c r="C775" s="90" t="s">
        <v>1407</v>
      </c>
      <c r="D775" s="91" t="s">
        <v>1408</v>
      </c>
      <c r="E775" s="90" t="s">
        <v>1967</v>
      </c>
      <c r="F775" s="91" t="s">
        <v>45</v>
      </c>
      <c r="G775" s="92">
        <v>333</v>
      </c>
      <c r="I775" s="82"/>
    </row>
    <row r="776" spans="1:9" x14ac:dyDescent="0.2">
      <c r="A776" s="93"/>
      <c r="B776" s="89">
        <v>46273</v>
      </c>
      <c r="C776" s="90" t="s">
        <v>1409</v>
      </c>
      <c r="D776" s="91" t="s">
        <v>1410</v>
      </c>
      <c r="E776" s="90" t="s">
        <v>1967</v>
      </c>
      <c r="F776" s="91" t="s">
        <v>45</v>
      </c>
      <c r="G776" s="92">
        <v>333</v>
      </c>
      <c r="I776" s="104"/>
    </row>
    <row r="777" spans="1:9" x14ac:dyDescent="0.2">
      <c r="A777" s="93"/>
      <c r="B777" s="89">
        <v>46273</v>
      </c>
      <c r="C777" s="90" t="s">
        <v>1411</v>
      </c>
      <c r="D777" s="91" t="s">
        <v>1412</v>
      </c>
      <c r="E777" s="90" t="s">
        <v>1967</v>
      </c>
      <c r="F777" s="91" t="s">
        <v>45</v>
      </c>
      <c r="G777" s="92">
        <v>333</v>
      </c>
      <c r="I777" s="104"/>
    </row>
    <row r="778" spans="1:9" x14ac:dyDescent="0.2">
      <c r="A778" s="93"/>
      <c r="B778" s="89">
        <v>46273</v>
      </c>
      <c r="C778" s="90" t="s">
        <v>1413</v>
      </c>
      <c r="D778" s="91" t="s">
        <v>1414</v>
      </c>
      <c r="E778" s="90" t="s">
        <v>1967</v>
      </c>
      <c r="F778" s="91" t="s">
        <v>45</v>
      </c>
      <c r="G778" s="92">
        <v>1269</v>
      </c>
      <c r="I778" s="104"/>
    </row>
    <row r="779" spans="1:9" x14ac:dyDescent="0.2">
      <c r="A779" s="93"/>
      <c r="B779" s="89">
        <v>46273</v>
      </c>
      <c r="C779" s="90" t="s">
        <v>1415</v>
      </c>
      <c r="D779" s="91" t="s">
        <v>1416</v>
      </c>
      <c r="E779" s="90" t="s">
        <v>1967</v>
      </c>
      <c r="F779" s="91" t="s">
        <v>45</v>
      </c>
      <c r="G779" s="92">
        <v>1269</v>
      </c>
      <c r="I779" s="104"/>
    </row>
    <row r="780" spans="1:9" x14ac:dyDescent="0.2">
      <c r="A780" s="93"/>
      <c r="B780" s="89">
        <v>46273</v>
      </c>
      <c r="C780" s="90" t="s">
        <v>1417</v>
      </c>
      <c r="D780" s="91" t="s">
        <v>1418</v>
      </c>
      <c r="E780" s="90" t="s">
        <v>1967</v>
      </c>
      <c r="F780" s="91" t="s">
        <v>45</v>
      </c>
      <c r="G780" s="92">
        <v>936</v>
      </c>
      <c r="I780" s="104"/>
    </row>
    <row r="781" spans="1:9" x14ac:dyDescent="0.2">
      <c r="A781" s="93"/>
      <c r="B781" s="89">
        <v>46273</v>
      </c>
      <c r="C781" s="90" t="s">
        <v>1419</v>
      </c>
      <c r="D781" s="91" t="s">
        <v>1420</v>
      </c>
      <c r="E781" s="90" t="s">
        <v>1967</v>
      </c>
      <c r="F781" s="91" t="s">
        <v>45</v>
      </c>
      <c r="G781" s="92">
        <v>1269</v>
      </c>
      <c r="I781" s="104"/>
    </row>
    <row r="782" spans="1:9" x14ac:dyDescent="0.2">
      <c r="A782" s="93"/>
      <c r="B782" s="89">
        <v>46273</v>
      </c>
      <c r="C782" s="90" t="s">
        <v>1421</v>
      </c>
      <c r="D782" s="91" t="s">
        <v>1422</v>
      </c>
      <c r="E782" s="90" t="s">
        <v>1967</v>
      </c>
      <c r="F782" s="91" t="s">
        <v>45</v>
      </c>
      <c r="G782" s="92">
        <v>2787</v>
      </c>
      <c r="I782" s="104"/>
    </row>
    <row r="783" spans="1:9" x14ac:dyDescent="0.2">
      <c r="A783" s="93"/>
      <c r="B783" s="89">
        <v>46273</v>
      </c>
      <c r="C783" s="90" t="s">
        <v>1423</v>
      </c>
      <c r="D783" s="91" t="s">
        <v>1424</v>
      </c>
      <c r="E783" s="90" t="s">
        <v>1967</v>
      </c>
      <c r="F783" s="91" t="s">
        <v>45</v>
      </c>
      <c r="G783" s="92">
        <v>333</v>
      </c>
      <c r="I783" s="104"/>
    </row>
    <row r="784" spans="1:9" x14ac:dyDescent="0.2">
      <c r="A784" s="93"/>
      <c r="B784" s="89">
        <v>46273</v>
      </c>
      <c r="C784" s="90" t="s">
        <v>1425</v>
      </c>
      <c r="D784" s="91" t="s">
        <v>1426</v>
      </c>
      <c r="E784" s="90" t="s">
        <v>1967</v>
      </c>
      <c r="F784" s="91" t="s">
        <v>45</v>
      </c>
      <c r="G784" s="92">
        <v>333</v>
      </c>
      <c r="I784" s="104"/>
    </row>
    <row r="785" spans="1:9" x14ac:dyDescent="0.2">
      <c r="A785" s="93"/>
      <c r="B785" s="89">
        <v>46273</v>
      </c>
      <c r="C785" s="90" t="s">
        <v>1427</v>
      </c>
      <c r="D785" s="91" t="s">
        <v>1428</v>
      </c>
      <c r="E785" s="90" t="s">
        <v>1967</v>
      </c>
      <c r="F785" s="91" t="s">
        <v>45</v>
      </c>
      <c r="G785" s="92">
        <v>1269</v>
      </c>
      <c r="I785" s="104"/>
    </row>
    <row r="786" spans="1:9" x14ac:dyDescent="0.2">
      <c r="A786" s="93"/>
      <c r="B786" s="89">
        <v>46273</v>
      </c>
      <c r="C786" s="90" t="s">
        <v>1429</v>
      </c>
      <c r="D786" s="91" t="s">
        <v>1430</v>
      </c>
      <c r="E786" s="90" t="s">
        <v>1967</v>
      </c>
      <c r="F786" s="91" t="s">
        <v>45</v>
      </c>
      <c r="G786" s="92">
        <v>747</v>
      </c>
      <c r="I786" s="104"/>
    </row>
    <row r="787" spans="1:9" x14ac:dyDescent="0.2">
      <c r="A787" s="93"/>
      <c r="B787" s="89">
        <v>46273</v>
      </c>
      <c r="C787" s="90" t="s">
        <v>1431</v>
      </c>
      <c r="D787" s="91" t="s">
        <v>1432</v>
      </c>
      <c r="E787" s="90" t="s">
        <v>1967</v>
      </c>
      <c r="F787" s="91" t="s">
        <v>45</v>
      </c>
      <c r="G787" s="92">
        <v>333</v>
      </c>
      <c r="I787" s="104"/>
    </row>
    <row r="788" spans="1:9" x14ac:dyDescent="0.2">
      <c r="A788" s="93"/>
      <c r="B788" s="89">
        <v>46273</v>
      </c>
      <c r="C788" s="90" t="s">
        <v>1433</v>
      </c>
      <c r="D788" s="91" t="s">
        <v>1434</v>
      </c>
      <c r="E788" s="90" t="s">
        <v>1967</v>
      </c>
      <c r="F788" s="91" t="s">
        <v>45</v>
      </c>
      <c r="G788" s="92">
        <v>1269</v>
      </c>
      <c r="I788" s="104"/>
    </row>
    <row r="789" spans="1:9" x14ac:dyDescent="0.2">
      <c r="A789" s="93"/>
      <c r="B789" s="89">
        <v>46273</v>
      </c>
      <c r="C789" s="90" t="s">
        <v>1435</v>
      </c>
      <c r="D789" s="91" t="s">
        <v>1436</v>
      </c>
      <c r="E789" s="90" t="s">
        <v>1967</v>
      </c>
      <c r="F789" s="91" t="s">
        <v>45</v>
      </c>
      <c r="G789" s="92">
        <v>2040</v>
      </c>
      <c r="H789" s="41"/>
      <c r="I789" s="104"/>
    </row>
    <row r="790" spans="1:9" x14ac:dyDescent="0.2">
      <c r="A790" s="93"/>
      <c r="B790" s="94"/>
      <c r="C790" s="95"/>
      <c r="D790" s="88"/>
      <c r="E790" s="95"/>
      <c r="F790" s="96" t="s">
        <v>1437</v>
      </c>
      <c r="G790" s="97">
        <f>SUM(G774:G789)</f>
        <v>15186</v>
      </c>
      <c r="I790" s="104"/>
    </row>
    <row r="791" spans="1:9" x14ac:dyDescent="0.2">
      <c r="B791" s="89"/>
      <c r="C791" s="90"/>
      <c r="D791" s="91"/>
      <c r="E791" s="90"/>
      <c r="F791" s="91"/>
      <c r="G791" s="92"/>
      <c r="I791" s="104"/>
    </row>
    <row r="792" spans="1:9" x14ac:dyDescent="0.2">
      <c r="A792" s="88" t="s">
        <v>1438</v>
      </c>
      <c r="B792" s="89">
        <v>46279</v>
      </c>
      <c r="C792" s="90" t="s">
        <v>1439</v>
      </c>
      <c r="D792" s="91" t="s">
        <v>1440</v>
      </c>
      <c r="E792" s="90" t="s">
        <v>209</v>
      </c>
      <c r="F792" s="91" t="s">
        <v>16</v>
      </c>
      <c r="G792" s="92">
        <v>119</v>
      </c>
      <c r="I792" s="104"/>
    </row>
    <row r="793" spans="1:9" x14ac:dyDescent="0.2">
      <c r="A793" s="93"/>
      <c r="B793" s="94"/>
      <c r="C793" s="95"/>
      <c r="D793" s="88"/>
      <c r="E793" s="95"/>
      <c r="F793" s="96" t="s">
        <v>1441</v>
      </c>
      <c r="G793" s="97">
        <f>SUM(G792)</f>
        <v>119</v>
      </c>
      <c r="I793" s="82"/>
    </row>
    <row r="794" spans="1:9" x14ac:dyDescent="0.2">
      <c r="B794" s="89"/>
      <c r="C794" s="90"/>
      <c r="D794" s="91"/>
      <c r="E794" s="90"/>
      <c r="F794" s="91"/>
      <c r="G794" s="92"/>
      <c r="H794" s="41"/>
      <c r="I794" s="104"/>
    </row>
    <row r="795" spans="1:9" x14ac:dyDescent="0.2">
      <c r="A795" s="88" t="s">
        <v>1442</v>
      </c>
      <c r="B795" s="89">
        <v>46283</v>
      </c>
      <c r="C795" s="90" t="s">
        <v>1443</v>
      </c>
      <c r="D795" s="91" t="s">
        <v>1444</v>
      </c>
      <c r="E795" s="90" t="s">
        <v>138</v>
      </c>
      <c r="F795" s="91" t="s">
        <v>15</v>
      </c>
      <c r="G795" s="92">
        <v>300</v>
      </c>
      <c r="I795" s="104"/>
    </row>
    <row r="796" spans="1:9" x14ac:dyDescent="0.2">
      <c r="A796" s="93"/>
      <c r="B796" s="94"/>
      <c r="C796" s="95"/>
      <c r="D796" s="88"/>
      <c r="E796" s="95"/>
      <c r="F796" s="96" t="s">
        <v>1445</v>
      </c>
      <c r="G796" s="97">
        <f>SUM(G795)</f>
        <v>300</v>
      </c>
      <c r="I796" s="82"/>
    </row>
    <row r="797" spans="1:9" x14ac:dyDescent="0.2">
      <c r="B797" s="89"/>
      <c r="C797" s="90"/>
      <c r="D797" s="91"/>
      <c r="E797" s="90"/>
      <c r="F797" s="91"/>
      <c r="G797" s="92"/>
      <c r="I797" s="104"/>
    </row>
    <row r="798" spans="1:9" x14ac:dyDescent="0.2">
      <c r="A798" s="88" t="s">
        <v>1446</v>
      </c>
      <c r="B798" s="89">
        <v>46287</v>
      </c>
      <c r="C798" s="90" t="s">
        <v>1447</v>
      </c>
      <c r="D798" s="91" t="s">
        <v>1444</v>
      </c>
      <c r="E798" s="90" t="s">
        <v>138</v>
      </c>
      <c r="F798" s="91" t="s">
        <v>15</v>
      </c>
      <c r="G798" s="92">
        <v>220</v>
      </c>
      <c r="I798" s="104"/>
    </row>
    <row r="799" spans="1:9" x14ac:dyDescent="0.2">
      <c r="A799" s="93"/>
      <c r="B799" s="89">
        <v>46287</v>
      </c>
      <c r="C799" s="90" t="s">
        <v>1448</v>
      </c>
      <c r="D799" s="91" t="s">
        <v>1444</v>
      </c>
      <c r="E799" s="90" t="s">
        <v>138</v>
      </c>
      <c r="F799" s="91" t="s">
        <v>15</v>
      </c>
      <c r="G799" s="92">
        <v>75</v>
      </c>
      <c r="I799" s="82"/>
    </row>
    <row r="800" spans="1:9" x14ac:dyDescent="0.2">
      <c r="A800" s="93"/>
      <c r="B800" s="94"/>
      <c r="C800" s="95"/>
      <c r="D800" s="88"/>
      <c r="E800" s="95"/>
      <c r="F800" s="96" t="s">
        <v>1449</v>
      </c>
      <c r="G800" s="97">
        <f>SUM(G798:G799)</f>
        <v>295</v>
      </c>
      <c r="I800" s="104"/>
    </row>
    <row r="801" spans="1:9" x14ac:dyDescent="0.2">
      <c r="B801" s="89"/>
      <c r="C801" s="90"/>
      <c r="D801" s="91"/>
      <c r="E801" s="90"/>
      <c r="F801" s="91"/>
      <c r="G801" s="92"/>
      <c r="I801" s="104"/>
    </row>
    <row r="802" spans="1:9" x14ac:dyDescent="0.2">
      <c r="A802" s="88" t="s">
        <v>110</v>
      </c>
      <c r="B802" s="89">
        <v>46275</v>
      </c>
      <c r="C802" s="90" t="s">
        <v>1450</v>
      </c>
      <c r="D802" s="91" t="s">
        <v>1451</v>
      </c>
      <c r="E802" s="90" t="s">
        <v>281</v>
      </c>
      <c r="F802" s="91" t="s">
        <v>25</v>
      </c>
      <c r="G802" s="92">
        <v>4981.76</v>
      </c>
      <c r="I802" s="104"/>
    </row>
    <row r="803" spans="1:9" x14ac:dyDescent="0.2">
      <c r="A803" s="93"/>
      <c r="B803" s="89">
        <v>46286</v>
      </c>
      <c r="C803" s="90" t="s">
        <v>1452</v>
      </c>
      <c r="D803" s="91" t="s">
        <v>630</v>
      </c>
      <c r="E803" s="90" t="s">
        <v>281</v>
      </c>
      <c r="F803" s="91" t="s">
        <v>25</v>
      </c>
      <c r="G803" s="92">
        <v>6405.12</v>
      </c>
      <c r="I803" s="82"/>
    </row>
    <row r="804" spans="1:9" x14ac:dyDescent="0.2">
      <c r="A804" s="93"/>
      <c r="B804" s="94"/>
      <c r="C804" s="95"/>
      <c r="D804" s="88"/>
      <c r="E804" s="95"/>
      <c r="F804" s="96" t="s">
        <v>111</v>
      </c>
      <c r="G804" s="97">
        <f>SUM(G802:G803)</f>
        <v>11386.880000000001</v>
      </c>
      <c r="I804" s="104"/>
    </row>
    <row r="805" spans="1:9" x14ac:dyDescent="0.2">
      <c r="B805" s="89"/>
      <c r="C805" s="90"/>
      <c r="D805" s="91"/>
      <c r="E805" s="90"/>
      <c r="F805" s="91"/>
      <c r="G805" s="92"/>
      <c r="I805" s="104"/>
    </row>
    <row r="806" spans="1:9" x14ac:dyDescent="0.2">
      <c r="A806" s="88" t="s">
        <v>295</v>
      </c>
      <c r="B806" s="89">
        <v>46266</v>
      </c>
      <c r="C806" s="90" t="s">
        <v>1453</v>
      </c>
      <c r="D806" s="91" t="s">
        <v>1454</v>
      </c>
      <c r="E806" s="90" t="s">
        <v>280</v>
      </c>
      <c r="F806" s="91" t="s">
        <v>26</v>
      </c>
      <c r="G806" s="92">
        <v>691.44</v>
      </c>
      <c r="I806" s="104"/>
    </row>
    <row r="807" spans="1:9" x14ac:dyDescent="0.2">
      <c r="A807" s="93"/>
      <c r="B807" s="89">
        <v>46266</v>
      </c>
      <c r="C807" s="90" t="s">
        <v>1453</v>
      </c>
      <c r="D807" s="91" t="s">
        <v>1454</v>
      </c>
      <c r="E807" s="90" t="s">
        <v>281</v>
      </c>
      <c r="F807" s="91" t="s">
        <v>25</v>
      </c>
      <c r="G807" s="92">
        <v>795.6</v>
      </c>
      <c r="I807" s="82"/>
    </row>
    <row r="808" spans="1:9" x14ac:dyDescent="0.2">
      <c r="A808" s="93"/>
      <c r="B808" s="89">
        <v>46266</v>
      </c>
      <c r="C808" s="90" t="s">
        <v>1455</v>
      </c>
      <c r="D808" s="91" t="s">
        <v>470</v>
      </c>
      <c r="E808" s="90" t="s">
        <v>281</v>
      </c>
      <c r="F808" s="91" t="s">
        <v>25</v>
      </c>
      <c r="G808" s="92">
        <v>274.89999999999998</v>
      </c>
      <c r="I808" s="104"/>
    </row>
    <row r="809" spans="1:9" x14ac:dyDescent="0.2">
      <c r="A809" s="93"/>
      <c r="B809" s="94"/>
      <c r="C809" s="95"/>
      <c r="D809" s="88"/>
      <c r="E809" s="95"/>
      <c r="F809" s="96" t="s">
        <v>296</v>
      </c>
      <c r="G809" s="97">
        <f>SUM(G806:G808)</f>
        <v>1761.94</v>
      </c>
      <c r="I809" s="104"/>
    </row>
    <row r="810" spans="1:9" x14ac:dyDescent="0.2">
      <c r="B810" s="89"/>
      <c r="C810" s="90"/>
      <c r="D810" s="91"/>
      <c r="E810" s="90"/>
      <c r="F810" s="91"/>
      <c r="G810" s="92"/>
      <c r="I810" s="104"/>
    </row>
    <row r="811" spans="1:9" x14ac:dyDescent="0.2">
      <c r="A811" s="88" t="s">
        <v>1456</v>
      </c>
      <c r="B811" s="89">
        <v>46288</v>
      </c>
      <c r="C811" s="90" t="s">
        <v>1457</v>
      </c>
      <c r="D811" s="91" t="s">
        <v>719</v>
      </c>
      <c r="E811" s="90" t="s">
        <v>143</v>
      </c>
      <c r="F811" s="91" t="s">
        <v>23</v>
      </c>
      <c r="G811" s="92">
        <v>100</v>
      </c>
      <c r="I811" s="104"/>
    </row>
    <row r="812" spans="1:9" x14ac:dyDescent="0.2">
      <c r="A812" s="93"/>
      <c r="B812" s="94"/>
      <c r="C812" s="95"/>
      <c r="D812" s="88"/>
      <c r="E812" s="95"/>
      <c r="F812" s="96" t="s">
        <v>1458</v>
      </c>
      <c r="G812" s="97">
        <f>SUM(G811)</f>
        <v>100</v>
      </c>
      <c r="H812" s="41"/>
      <c r="I812" s="82"/>
    </row>
    <row r="813" spans="1:9" x14ac:dyDescent="0.2">
      <c r="B813" s="89"/>
      <c r="C813" s="90"/>
      <c r="D813" s="91"/>
      <c r="E813" s="90"/>
      <c r="F813" s="91"/>
      <c r="G813" s="92"/>
      <c r="H813" s="41"/>
      <c r="I813" s="104"/>
    </row>
    <row r="814" spans="1:9" x14ac:dyDescent="0.2">
      <c r="A814" s="88" t="s">
        <v>112</v>
      </c>
      <c r="B814" s="89">
        <v>46269</v>
      </c>
      <c r="C814" s="90" t="s">
        <v>1459</v>
      </c>
      <c r="D814" s="91" t="s">
        <v>1460</v>
      </c>
      <c r="E814" s="90" t="s">
        <v>199</v>
      </c>
      <c r="F814" s="91" t="s">
        <v>43</v>
      </c>
      <c r="G814" s="92">
        <v>30476.38</v>
      </c>
      <c r="I814" s="104"/>
    </row>
    <row r="815" spans="1:9" x14ac:dyDescent="0.2">
      <c r="A815" s="93"/>
      <c r="B815" s="94"/>
      <c r="C815" s="95"/>
      <c r="D815" s="88"/>
      <c r="E815" s="95"/>
      <c r="F815" s="96" t="s">
        <v>113</v>
      </c>
      <c r="G815" s="97">
        <f>SUM(G814)</f>
        <v>30476.38</v>
      </c>
      <c r="I815" s="82"/>
    </row>
    <row r="816" spans="1:9" x14ac:dyDescent="0.2">
      <c r="B816" s="89"/>
      <c r="C816" s="90"/>
      <c r="D816" s="91"/>
      <c r="E816" s="90"/>
      <c r="F816" s="91"/>
      <c r="G816" s="92"/>
      <c r="I816" s="104"/>
    </row>
    <row r="817" spans="1:9" x14ac:dyDescent="0.2">
      <c r="A817" s="88" t="s">
        <v>297</v>
      </c>
      <c r="B817" s="89">
        <v>46267</v>
      </c>
      <c r="C817" s="90" t="s">
        <v>1461</v>
      </c>
      <c r="D817" s="91" t="s">
        <v>1462</v>
      </c>
      <c r="E817" s="90" t="s">
        <v>421</v>
      </c>
      <c r="F817" s="91" t="s">
        <v>40</v>
      </c>
      <c r="G817" s="92">
        <v>21376</v>
      </c>
      <c r="I817" s="104"/>
    </row>
    <row r="818" spans="1:9" x14ac:dyDescent="0.2">
      <c r="A818" s="93"/>
      <c r="B818" s="94"/>
      <c r="C818" s="95"/>
      <c r="D818" s="88"/>
      <c r="E818" s="95"/>
      <c r="F818" s="96" t="s">
        <v>298</v>
      </c>
      <c r="G818" s="97">
        <f>SUM(G817)</f>
        <v>21376</v>
      </c>
      <c r="I818" s="82"/>
    </row>
    <row r="819" spans="1:9" x14ac:dyDescent="0.2">
      <c r="B819" s="89"/>
      <c r="C819" s="90"/>
      <c r="D819" s="91"/>
      <c r="E819" s="90"/>
      <c r="F819" s="91"/>
      <c r="G819" s="92"/>
      <c r="I819" s="104"/>
    </row>
    <row r="820" spans="1:9" x14ac:dyDescent="0.2">
      <c r="A820" s="88" t="s">
        <v>488</v>
      </c>
      <c r="B820" s="89">
        <v>46279</v>
      </c>
      <c r="C820" s="90" t="s">
        <v>1463</v>
      </c>
      <c r="D820" s="91" t="s">
        <v>1464</v>
      </c>
      <c r="E820" s="90" t="s">
        <v>1953</v>
      </c>
      <c r="F820" s="91" t="s">
        <v>38</v>
      </c>
      <c r="G820" s="92">
        <v>13356</v>
      </c>
      <c r="I820" s="104"/>
    </row>
    <row r="821" spans="1:9" x14ac:dyDescent="0.2">
      <c r="A821" s="93"/>
      <c r="B821" s="89">
        <v>46279</v>
      </c>
      <c r="C821" s="90" t="s">
        <v>1465</v>
      </c>
      <c r="D821" s="91" t="s">
        <v>1466</v>
      </c>
      <c r="E821" s="90" t="s">
        <v>1953</v>
      </c>
      <c r="F821" s="91" t="s">
        <v>38</v>
      </c>
      <c r="G821" s="92">
        <v>20763.849999999999</v>
      </c>
      <c r="I821" s="82"/>
    </row>
    <row r="822" spans="1:9" x14ac:dyDescent="0.2">
      <c r="A822" s="93"/>
      <c r="B822" s="94"/>
      <c r="C822" s="95"/>
      <c r="D822" s="88"/>
      <c r="E822" s="95"/>
      <c r="F822" s="96" t="s">
        <v>489</v>
      </c>
      <c r="G822" s="97">
        <f>SUM(G820:G821)</f>
        <v>34119.85</v>
      </c>
      <c r="I822" s="104"/>
    </row>
    <row r="823" spans="1:9" x14ac:dyDescent="0.2">
      <c r="B823" s="89"/>
      <c r="C823" s="90"/>
      <c r="D823" s="91"/>
      <c r="E823" s="90"/>
      <c r="F823" s="91"/>
      <c r="G823" s="92"/>
      <c r="I823" s="104"/>
    </row>
    <row r="824" spans="1:9" x14ac:dyDescent="0.2">
      <c r="A824" s="88" t="s">
        <v>299</v>
      </c>
      <c r="B824" s="89">
        <v>46280</v>
      </c>
      <c r="C824" s="90" t="s">
        <v>1467</v>
      </c>
      <c r="D824" s="91" t="s">
        <v>1468</v>
      </c>
      <c r="E824" s="90" t="s">
        <v>166</v>
      </c>
      <c r="F824" s="91" t="s">
        <v>32</v>
      </c>
      <c r="G824" s="92">
        <v>141.12</v>
      </c>
      <c r="I824" s="104"/>
    </row>
    <row r="825" spans="1:9" x14ac:dyDescent="0.2">
      <c r="A825" s="93"/>
      <c r="B825" s="89">
        <v>46280</v>
      </c>
      <c r="C825" s="90" t="s">
        <v>1469</v>
      </c>
      <c r="D825" s="91" t="s">
        <v>1470</v>
      </c>
      <c r="E825" s="90" t="s">
        <v>166</v>
      </c>
      <c r="F825" s="91" t="s">
        <v>32</v>
      </c>
      <c r="G825" s="92">
        <v>438</v>
      </c>
      <c r="I825" s="82"/>
    </row>
    <row r="826" spans="1:9" x14ac:dyDescent="0.2">
      <c r="A826" s="93"/>
      <c r="B826" s="89">
        <v>46280</v>
      </c>
      <c r="C826" s="90" t="s">
        <v>1471</v>
      </c>
      <c r="D826" s="91" t="s">
        <v>1472</v>
      </c>
      <c r="E826" s="90" t="s">
        <v>166</v>
      </c>
      <c r="F826" s="91" t="s">
        <v>32</v>
      </c>
      <c r="G826" s="92">
        <v>705</v>
      </c>
      <c r="I826" s="104"/>
    </row>
    <row r="827" spans="1:9" x14ac:dyDescent="0.2">
      <c r="A827" s="93"/>
      <c r="B827" s="94"/>
      <c r="C827" s="95"/>
      <c r="D827" s="88"/>
      <c r="E827" s="95"/>
      <c r="F827" s="96" t="s">
        <v>300</v>
      </c>
      <c r="G827" s="97">
        <f>SUM(G824:G826)</f>
        <v>1284.1199999999999</v>
      </c>
      <c r="I827" s="104"/>
    </row>
    <row r="828" spans="1:9" x14ac:dyDescent="0.2">
      <c r="B828" s="89"/>
      <c r="C828" s="90"/>
      <c r="D828" s="91"/>
      <c r="E828" s="90"/>
      <c r="F828" s="91"/>
      <c r="G828" s="92"/>
      <c r="I828" s="104"/>
    </row>
    <row r="829" spans="1:9" x14ac:dyDescent="0.2">
      <c r="A829" s="88" t="s">
        <v>301</v>
      </c>
      <c r="B829" s="89">
        <v>46289</v>
      </c>
      <c r="C829" s="90" t="s">
        <v>1473</v>
      </c>
      <c r="D829" s="91" t="s">
        <v>1474</v>
      </c>
      <c r="E829" s="90" t="s">
        <v>422</v>
      </c>
      <c r="F829" s="114" t="s">
        <v>218</v>
      </c>
      <c r="G829" s="92">
        <v>292.60000000000002</v>
      </c>
    </row>
    <row r="830" spans="1:9" x14ac:dyDescent="0.2">
      <c r="A830" s="93"/>
      <c r="B830" s="89">
        <v>46289</v>
      </c>
      <c r="C830" s="90" t="s">
        <v>1475</v>
      </c>
      <c r="D830" s="91" t="s">
        <v>1476</v>
      </c>
      <c r="E830" s="90" t="s">
        <v>422</v>
      </c>
      <c r="F830" s="114" t="s">
        <v>218</v>
      </c>
      <c r="G830" s="92">
        <v>292.60000000000002</v>
      </c>
    </row>
    <row r="831" spans="1:9" x14ac:dyDescent="0.2">
      <c r="A831" s="93"/>
      <c r="B831" s="89">
        <v>46289</v>
      </c>
      <c r="C831" s="90" t="s">
        <v>1477</v>
      </c>
      <c r="D831" s="91" t="s">
        <v>1478</v>
      </c>
      <c r="E831" s="90" t="s">
        <v>422</v>
      </c>
      <c r="F831" s="114" t="s">
        <v>218</v>
      </c>
      <c r="G831" s="92">
        <v>292.60000000000002</v>
      </c>
    </row>
    <row r="832" spans="1:9" x14ac:dyDescent="0.2">
      <c r="A832" s="93"/>
      <c r="B832" s="89">
        <v>46289</v>
      </c>
      <c r="C832" s="90" t="s">
        <v>1479</v>
      </c>
      <c r="D832" s="91" t="s">
        <v>1480</v>
      </c>
      <c r="E832" s="90" t="s">
        <v>422</v>
      </c>
      <c r="F832" s="114" t="s">
        <v>218</v>
      </c>
      <c r="G832" s="92">
        <v>292.60000000000002</v>
      </c>
    </row>
    <row r="833" spans="1:9" x14ac:dyDescent="0.2">
      <c r="A833" s="93"/>
      <c r="B833" s="94"/>
      <c r="C833" s="95"/>
      <c r="D833" s="88"/>
      <c r="E833" s="95"/>
      <c r="F833" s="113" t="s">
        <v>302</v>
      </c>
      <c r="G833" s="97">
        <f>SUM(G829:G832)</f>
        <v>1170.4000000000001</v>
      </c>
    </row>
    <row r="834" spans="1:9" x14ac:dyDescent="0.2">
      <c r="B834" s="4"/>
      <c r="C834" s="4"/>
      <c r="E834"/>
      <c r="F834"/>
    </row>
    <row r="835" spans="1:9" x14ac:dyDescent="0.2">
      <c r="A835" s="88" t="s">
        <v>1481</v>
      </c>
      <c r="B835" s="89">
        <v>46281</v>
      </c>
      <c r="C835" s="90" t="s">
        <v>1482</v>
      </c>
      <c r="D835" s="91" t="s">
        <v>1393</v>
      </c>
      <c r="E835" s="90" t="s">
        <v>138</v>
      </c>
      <c r="F835" s="91" t="s">
        <v>15</v>
      </c>
      <c r="G835" s="92">
        <v>25</v>
      </c>
      <c r="I835" s="104"/>
    </row>
    <row r="836" spans="1:9" x14ac:dyDescent="0.2">
      <c r="A836" s="93"/>
      <c r="B836" s="94"/>
      <c r="C836" s="95"/>
      <c r="D836" s="88"/>
      <c r="E836" s="95"/>
      <c r="F836" s="96" t="s">
        <v>1483</v>
      </c>
      <c r="G836" s="97">
        <f>SUM(G835)</f>
        <v>25</v>
      </c>
      <c r="I836" s="82"/>
    </row>
    <row r="837" spans="1:9" x14ac:dyDescent="0.2">
      <c r="B837" s="89"/>
      <c r="C837" s="90"/>
      <c r="D837" s="91"/>
      <c r="E837" s="90"/>
      <c r="F837" s="91"/>
      <c r="G837" s="92"/>
      <c r="I837" s="104"/>
    </row>
    <row r="838" spans="1:9" x14ac:dyDescent="0.2">
      <c r="A838" s="88" t="s">
        <v>303</v>
      </c>
      <c r="B838" s="89">
        <v>46289</v>
      </c>
      <c r="C838" s="90" t="s">
        <v>1484</v>
      </c>
      <c r="D838" s="91" t="s">
        <v>304</v>
      </c>
      <c r="E838" s="90" t="s">
        <v>305</v>
      </c>
      <c r="F838" s="91" t="s">
        <v>40</v>
      </c>
      <c r="G838" s="92">
        <v>4563.3100000000004</v>
      </c>
      <c r="I838" s="104"/>
    </row>
    <row r="839" spans="1:9" x14ac:dyDescent="0.2">
      <c r="A839" s="93"/>
      <c r="B839" s="94"/>
      <c r="C839" s="95"/>
      <c r="D839" s="88"/>
      <c r="E839" s="95"/>
      <c r="F839" s="96" t="s">
        <v>306</v>
      </c>
      <c r="G839" s="97">
        <f>SUM(G838)</f>
        <v>4563.3100000000004</v>
      </c>
      <c r="I839" s="104"/>
    </row>
    <row r="840" spans="1:9" x14ac:dyDescent="0.2">
      <c r="B840" s="89"/>
      <c r="C840" s="90"/>
      <c r="D840" s="91"/>
      <c r="E840" s="90"/>
      <c r="F840" s="91"/>
      <c r="G840" s="92"/>
      <c r="I840" s="104"/>
    </row>
    <row r="841" spans="1:9" x14ac:dyDescent="0.2">
      <c r="A841" s="88" t="s">
        <v>1485</v>
      </c>
      <c r="B841" s="89">
        <v>46266</v>
      </c>
      <c r="C841" s="90" t="s">
        <v>1486</v>
      </c>
      <c r="D841" s="91" t="s">
        <v>1487</v>
      </c>
      <c r="E841" s="90" t="s">
        <v>1488</v>
      </c>
      <c r="F841" s="91" t="s">
        <v>1489</v>
      </c>
      <c r="G841" s="92">
        <v>119094</v>
      </c>
      <c r="I841" s="104"/>
    </row>
    <row r="842" spans="1:9" x14ac:dyDescent="0.2">
      <c r="A842" s="93"/>
      <c r="B842" s="94"/>
      <c r="C842" s="95"/>
      <c r="D842" s="88"/>
      <c r="E842" s="95"/>
      <c r="F842" s="96" t="s">
        <v>1490</v>
      </c>
      <c r="G842" s="97">
        <f>SUM(G841)</f>
        <v>119094</v>
      </c>
      <c r="I842" s="82"/>
    </row>
    <row r="843" spans="1:9" x14ac:dyDescent="0.2">
      <c r="B843" s="89"/>
      <c r="C843" s="90"/>
      <c r="D843" s="91"/>
      <c r="E843" s="90"/>
      <c r="F843" s="91"/>
      <c r="G843" s="92"/>
      <c r="H843" s="41"/>
      <c r="I843" s="104"/>
    </row>
    <row r="844" spans="1:9" x14ac:dyDescent="0.2">
      <c r="A844" s="88" t="s">
        <v>307</v>
      </c>
      <c r="B844" s="89">
        <v>46276</v>
      </c>
      <c r="C844" s="90" t="s">
        <v>1491</v>
      </c>
      <c r="D844" s="91" t="s">
        <v>1492</v>
      </c>
      <c r="E844" s="90" t="s">
        <v>209</v>
      </c>
      <c r="F844" s="91" t="s">
        <v>16</v>
      </c>
      <c r="G844" s="92">
        <v>2500</v>
      </c>
      <c r="I844" s="104"/>
    </row>
    <row r="845" spans="1:9" x14ac:dyDescent="0.2">
      <c r="A845" s="93"/>
      <c r="B845" s="94"/>
      <c r="C845" s="95"/>
      <c r="D845" s="88"/>
      <c r="E845" s="95"/>
      <c r="F845" s="96" t="s">
        <v>308</v>
      </c>
      <c r="G845" s="97">
        <f>SUM(G844)</f>
        <v>2500</v>
      </c>
      <c r="I845" s="82"/>
    </row>
    <row r="846" spans="1:9" x14ac:dyDescent="0.2">
      <c r="B846" s="89"/>
      <c r="C846" s="90"/>
      <c r="D846" s="91"/>
      <c r="E846" s="90"/>
      <c r="F846" s="91"/>
      <c r="G846" s="92"/>
      <c r="I846" s="104"/>
    </row>
    <row r="847" spans="1:9" x14ac:dyDescent="0.2">
      <c r="A847" s="88" t="s">
        <v>309</v>
      </c>
      <c r="B847" s="89">
        <v>46276</v>
      </c>
      <c r="C847" s="90" t="s">
        <v>1491</v>
      </c>
      <c r="D847" s="91" t="s">
        <v>1493</v>
      </c>
      <c r="E847" s="90" t="s">
        <v>209</v>
      </c>
      <c r="F847" s="91" t="s">
        <v>16</v>
      </c>
      <c r="G847" s="92">
        <v>600</v>
      </c>
      <c r="I847" s="104"/>
    </row>
    <row r="848" spans="1:9" x14ac:dyDescent="0.2">
      <c r="A848" s="93"/>
      <c r="B848" s="94"/>
      <c r="C848" s="95"/>
      <c r="D848" s="88"/>
      <c r="E848" s="95"/>
      <c r="F848" s="96" t="s">
        <v>310</v>
      </c>
      <c r="G848" s="97">
        <f>SUM(G847)</f>
        <v>600</v>
      </c>
      <c r="I848" s="82"/>
    </row>
    <row r="849" spans="1:9" x14ac:dyDescent="0.2">
      <c r="B849" s="89"/>
      <c r="C849" s="90"/>
      <c r="D849" s="91"/>
      <c r="E849" s="90"/>
      <c r="F849" s="91"/>
      <c r="G849" s="92"/>
      <c r="I849" s="104"/>
    </row>
    <row r="850" spans="1:9" x14ac:dyDescent="0.2">
      <c r="A850" s="88" t="s">
        <v>1494</v>
      </c>
      <c r="B850" s="89">
        <v>46275</v>
      </c>
      <c r="C850" s="90" t="s">
        <v>1495</v>
      </c>
      <c r="D850" s="91" t="s">
        <v>1496</v>
      </c>
      <c r="E850" s="90" t="s">
        <v>1334</v>
      </c>
      <c r="F850" s="91" t="s">
        <v>11</v>
      </c>
      <c r="G850" s="92">
        <v>230</v>
      </c>
      <c r="I850" s="104"/>
    </row>
    <row r="851" spans="1:9" x14ac:dyDescent="0.2">
      <c r="A851" s="93"/>
      <c r="B851" s="89">
        <v>46286</v>
      </c>
      <c r="C851" s="90" t="s">
        <v>1497</v>
      </c>
      <c r="D851" s="91" t="s">
        <v>562</v>
      </c>
      <c r="E851" s="90" t="s">
        <v>209</v>
      </c>
      <c r="F851" s="91" t="s">
        <v>16</v>
      </c>
      <c r="G851" s="92">
        <v>165</v>
      </c>
      <c r="I851" s="104"/>
    </row>
    <row r="852" spans="1:9" x14ac:dyDescent="0.2">
      <c r="A852" s="93"/>
      <c r="B852" s="94"/>
      <c r="C852" s="95"/>
      <c r="D852" s="88"/>
      <c r="E852" s="95"/>
      <c r="F852" s="96" t="s">
        <v>1498</v>
      </c>
      <c r="G852" s="97">
        <f>SUM(G850:G851)</f>
        <v>395</v>
      </c>
      <c r="I852" s="82"/>
    </row>
    <row r="853" spans="1:9" x14ac:dyDescent="0.2">
      <c r="B853" s="89"/>
      <c r="C853" s="90"/>
      <c r="D853" s="91"/>
      <c r="E853" s="90"/>
      <c r="F853" s="91"/>
      <c r="G853" s="92"/>
      <c r="I853" s="104"/>
    </row>
    <row r="854" spans="1:9" x14ac:dyDescent="0.2">
      <c r="A854" s="88" t="s">
        <v>311</v>
      </c>
      <c r="B854" s="89">
        <v>46280</v>
      </c>
      <c r="C854" s="90" t="s">
        <v>1499</v>
      </c>
      <c r="D854" s="91" t="s">
        <v>1500</v>
      </c>
      <c r="E854" s="90" t="s">
        <v>166</v>
      </c>
      <c r="F854" s="91" t="s">
        <v>32</v>
      </c>
      <c r="G854" s="92">
        <v>58.11</v>
      </c>
      <c r="I854" s="104"/>
    </row>
    <row r="855" spans="1:9" x14ac:dyDescent="0.2">
      <c r="A855" s="93"/>
      <c r="B855" s="94"/>
      <c r="C855" s="95"/>
      <c r="D855" s="88"/>
      <c r="E855" s="95"/>
      <c r="F855" s="96" t="s">
        <v>312</v>
      </c>
      <c r="G855" s="97">
        <f>SUM(G854)</f>
        <v>58.11</v>
      </c>
      <c r="I855" s="82"/>
    </row>
    <row r="856" spans="1:9" x14ac:dyDescent="0.2">
      <c r="B856" s="89"/>
      <c r="C856" s="90"/>
      <c r="D856" s="91"/>
      <c r="E856" s="90"/>
      <c r="F856" s="91"/>
      <c r="G856" s="92"/>
      <c r="I856" s="104"/>
    </row>
    <row r="857" spans="1:9" x14ac:dyDescent="0.2">
      <c r="A857" s="88" t="s">
        <v>313</v>
      </c>
      <c r="B857" s="89">
        <v>46269</v>
      </c>
      <c r="C857" s="90" t="s">
        <v>1501</v>
      </c>
      <c r="D857" s="91" t="s">
        <v>1502</v>
      </c>
      <c r="E857" s="90" t="s">
        <v>415</v>
      </c>
      <c r="F857" s="91" t="s">
        <v>314</v>
      </c>
      <c r="G857" s="92">
        <v>1330.27</v>
      </c>
      <c r="I857" s="104"/>
    </row>
    <row r="858" spans="1:9" x14ac:dyDescent="0.2">
      <c r="A858" s="93"/>
      <c r="B858" s="89">
        <v>46269</v>
      </c>
      <c r="C858" s="90" t="s">
        <v>1501</v>
      </c>
      <c r="D858" s="91" t="s">
        <v>1502</v>
      </c>
      <c r="E858" s="90" t="s">
        <v>420</v>
      </c>
      <c r="F858" s="91" t="s">
        <v>57</v>
      </c>
      <c r="G858" s="92">
        <v>173.13</v>
      </c>
      <c r="H858" s="41"/>
      <c r="I858" s="104"/>
    </row>
    <row r="859" spans="1:9" x14ac:dyDescent="0.2">
      <c r="A859" s="93"/>
      <c r="B859" s="89">
        <v>46269</v>
      </c>
      <c r="C859" s="90" t="s">
        <v>1503</v>
      </c>
      <c r="D859" s="91" t="s">
        <v>1502</v>
      </c>
      <c r="E859" s="90" t="s">
        <v>415</v>
      </c>
      <c r="F859" s="91" t="s">
        <v>314</v>
      </c>
      <c r="G859" s="92">
        <v>1345.53</v>
      </c>
      <c r="I859" s="104"/>
    </row>
    <row r="860" spans="1:9" x14ac:dyDescent="0.2">
      <c r="A860" s="93"/>
      <c r="B860" s="89">
        <v>46274</v>
      </c>
      <c r="C860" s="90" t="s">
        <v>1504</v>
      </c>
      <c r="D860" s="91" t="s">
        <v>1505</v>
      </c>
      <c r="E860" s="90" t="s">
        <v>197</v>
      </c>
      <c r="F860" s="91" t="s">
        <v>10</v>
      </c>
      <c r="G860" s="92">
        <v>42</v>
      </c>
      <c r="H860" s="41"/>
      <c r="I860" s="104"/>
    </row>
    <row r="861" spans="1:9" x14ac:dyDescent="0.2">
      <c r="A861" s="93"/>
      <c r="B861" s="89">
        <v>46280</v>
      </c>
      <c r="C861" s="90" t="s">
        <v>1506</v>
      </c>
      <c r="D861" s="91" t="s">
        <v>1507</v>
      </c>
      <c r="E861" s="90" t="s">
        <v>420</v>
      </c>
      <c r="F861" s="91" t="s">
        <v>57</v>
      </c>
      <c r="G861" s="92">
        <v>248.1</v>
      </c>
      <c r="I861" s="104"/>
    </row>
    <row r="862" spans="1:9" x14ac:dyDescent="0.2">
      <c r="A862" s="93"/>
      <c r="B862" s="89">
        <v>46280</v>
      </c>
      <c r="C862" s="90" t="s">
        <v>1506</v>
      </c>
      <c r="D862" s="91" t="s">
        <v>1507</v>
      </c>
      <c r="E862" s="90" t="s">
        <v>197</v>
      </c>
      <c r="F862" s="91" t="s">
        <v>10</v>
      </c>
      <c r="G862" s="92">
        <v>232.8</v>
      </c>
      <c r="H862" s="41"/>
      <c r="I862" s="104"/>
    </row>
    <row r="863" spans="1:9" x14ac:dyDescent="0.2">
      <c r="A863" s="93"/>
      <c r="B863" s="89">
        <v>46281</v>
      </c>
      <c r="C863" s="90" t="s">
        <v>1508</v>
      </c>
      <c r="D863" s="91" t="s">
        <v>1509</v>
      </c>
      <c r="E863" s="90" t="s">
        <v>197</v>
      </c>
      <c r="F863" s="91" t="s">
        <v>10</v>
      </c>
      <c r="G863" s="92">
        <v>205.32</v>
      </c>
      <c r="I863" s="104"/>
    </row>
    <row r="864" spans="1:9" x14ac:dyDescent="0.2">
      <c r="A864" s="93"/>
      <c r="B864" s="89">
        <v>46282</v>
      </c>
      <c r="C864" s="90" t="s">
        <v>1510</v>
      </c>
      <c r="D864" s="91" t="s">
        <v>1511</v>
      </c>
      <c r="E864" s="90" t="s">
        <v>315</v>
      </c>
      <c r="F864" s="91" t="s">
        <v>35</v>
      </c>
      <c r="G864" s="92">
        <v>142.22</v>
      </c>
      <c r="I864" s="104"/>
    </row>
    <row r="865" spans="1:9" x14ac:dyDescent="0.2">
      <c r="A865" s="93"/>
      <c r="B865" s="89">
        <v>46287</v>
      </c>
      <c r="C865" s="90" t="s">
        <v>1512</v>
      </c>
      <c r="D865" s="91" t="s">
        <v>1505</v>
      </c>
      <c r="E865" s="90" t="s">
        <v>197</v>
      </c>
      <c r="F865" s="91" t="s">
        <v>10</v>
      </c>
      <c r="G865" s="92">
        <v>232.8</v>
      </c>
      <c r="I865" s="104"/>
    </row>
    <row r="866" spans="1:9" x14ac:dyDescent="0.2">
      <c r="A866" s="93"/>
      <c r="B866" s="89">
        <v>46289</v>
      </c>
      <c r="C866" s="90" t="s">
        <v>1513</v>
      </c>
      <c r="D866" s="91" t="s">
        <v>1505</v>
      </c>
      <c r="E866" s="90" t="s">
        <v>197</v>
      </c>
      <c r="F866" s="91" t="s">
        <v>10</v>
      </c>
      <c r="G866" s="92">
        <v>16.149999999999999</v>
      </c>
      <c r="I866" s="104"/>
    </row>
    <row r="867" spans="1:9" x14ac:dyDescent="0.2">
      <c r="A867" s="93"/>
      <c r="B867" s="89">
        <v>46289</v>
      </c>
      <c r="C867" s="90" t="s">
        <v>1514</v>
      </c>
      <c r="D867" s="91" t="s">
        <v>1505</v>
      </c>
      <c r="E867" s="90" t="s">
        <v>197</v>
      </c>
      <c r="F867" s="91" t="s">
        <v>10</v>
      </c>
      <c r="G867" s="92">
        <v>47.5</v>
      </c>
      <c r="I867" s="104"/>
    </row>
    <row r="868" spans="1:9" x14ac:dyDescent="0.2">
      <c r="A868" s="93"/>
      <c r="B868" s="89">
        <v>46289</v>
      </c>
      <c r="C868" s="90" t="s">
        <v>1515</v>
      </c>
      <c r="D868" s="91" t="s">
        <v>1505</v>
      </c>
      <c r="E868" s="90" t="s">
        <v>197</v>
      </c>
      <c r="F868" s="91" t="s">
        <v>10</v>
      </c>
      <c r="G868" s="92">
        <v>42.2</v>
      </c>
      <c r="I868" s="104"/>
    </row>
    <row r="869" spans="1:9" x14ac:dyDescent="0.2">
      <c r="A869" s="93"/>
      <c r="B869" s="89">
        <v>46293</v>
      </c>
      <c r="C869" s="90" t="s">
        <v>1516</v>
      </c>
      <c r="D869" s="91" t="s">
        <v>1505</v>
      </c>
      <c r="E869" s="90" t="s">
        <v>197</v>
      </c>
      <c r="F869" s="91" t="s">
        <v>10</v>
      </c>
      <c r="G869" s="92">
        <v>256.08</v>
      </c>
      <c r="I869" s="104"/>
    </row>
    <row r="870" spans="1:9" x14ac:dyDescent="0.2">
      <c r="A870" s="93"/>
      <c r="B870" s="94"/>
      <c r="C870" s="95"/>
      <c r="D870" s="88"/>
      <c r="E870" s="95"/>
      <c r="F870" s="96" t="s">
        <v>316</v>
      </c>
      <c r="G870" s="97">
        <f>SUM(G857:G869)</f>
        <v>4314.1000000000004</v>
      </c>
      <c r="H870" s="41"/>
      <c r="I870" s="82"/>
    </row>
    <row r="871" spans="1:9" x14ac:dyDescent="0.2">
      <c r="B871" s="89"/>
      <c r="C871" s="90"/>
      <c r="D871" s="91"/>
      <c r="E871" s="90"/>
      <c r="F871" s="91"/>
      <c r="G871" s="92"/>
      <c r="I871" s="104"/>
    </row>
    <row r="872" spans="1:9" x14ac:dyDescent="0.2">
      <c r="A872" s="88" t="s">
        <v>317</v>
      </c>
      <c r="B872" s="89">
        <v>46287</v>
      </c>
      <c r="C872" s="90" t="s">
        <v>1517</v>
      </c>
      <c r="D872" s="91" t="s">
        <v>1518</v>
      </c>
      <c r="E872" s="90" t="s">
        <v>154</v>
      </c>
      <c r="F872" s="91" t="s">
        <v>46</v>
      </c>
      <c r="G872" s="92">
        <v>19</v>
      </c>
      <c r="I872" s="104"/>
    </row>
    <row r="873" spans="1:9" x14ac:dyDescent="0.2">
      <c r="A873" s="93"/>
      <c r="B873" s="94"/>
      <c r="C873" s="95"/>
      <c r="D873" s="88"/>
      <c r="E873" s="95"/>
      <c r="F873" s="96" t="s">
        <v>318</v>
      </c>
      <c r="G873" s="97">
        <f>SUM(G872)</f>
        <v>19</v>
      </c>
      <c r="I873" s="82"/>
    </row>
    <row r="874" spans="1:9" x14ac:dyDescent="0.2">
      <c r="B874" s="89"/>
      <c r="C874" s="90"/>
      <c r="D874" s="91"/>
      <c r="E874" s="90"/>
      <c r="F874" s="91"/>
      <c r="G874" s="92"/>
      <c r="I874" s="104"/>
    </row>
    <row r="875" spans="1:9" x14ac:dyDescent="0.2">
      <c r="A875" s="88" t="s">
        <v>319</v>
      </c>
      <c r="B875" s="89">
        <v>46269</v>
      </c>
      <c r="C875" s="90" t="s">
        <v>1519</v>
      </c>
      <c r="D875" s="91" t="s">
        <v>1520</v>
      </c>
      <c r="E875" s="90" t="s">
        <v>166</v>
      </c>
      <c r="F875" s="91" t="s">
        <v>32</v>
      </c>
      <c r="G875" s="92">
        <v>60.24</v>
      </c>
      <c r="I875" s="104"/>
    </row>
    <row r="876" spans="1:9" x14ac:dyDescent="0.2">
      <c r="A876" s="93"/>
      <c r="B876" s="94"/>
      <c r="C876" s="95"/>
      <c r="D876" s="88"/>
      <c r="E876" s="95"/>
      <c r="F876" s="96" t="s">
        <v>320</v>
      </c>
      <c r="G876" s="97">
        <f>SUM(G875)</f>
        <v>60.24</v>
      </c>
      <c r="I876" s="82"/>
    </row>
    <row r="877" spans="1:9" x14ac:dyDescent="0.2">
      <c r="B877" s="89"/>
      <c r="C877" s="90"/>
      <c r="D877" s="91"/>
      <c r="E877" s="90"/>
      <c r="F877" s="91"/>
      <c r="G877" s="92"/>
      <c r="I877" s="104"/>
    </row>
    <row r="878" spans="1:9" x14ac:dyDescent="0.2">
      <c r="A878" s="88" t="s">
        <v>1521</v>
      </c>
      <c r="B878" s="89">
        <v>46287</v>
      </c>
      <c r="C878" s="90" t="s">
        <v>1522</v>
      </c>
      <c r="D878" s="91" t="s">
        <v>1523</v>
      </c>
      <c r="E878" s="90" t="s">
        <v>170</v>
      </c>
      <c r="F878" s="91" t="s">
        <v>12</v>
      </c>
      <c r="G878" s="92">
        <v>2355</v>
      </c>
      <c r="I878" s="104"/>
    </row>
    <row r="879" spans="1:9" x14ac:dyDescent="0.2">
      <c r="A879" s="93"/>
      <c r="B879" s="94"/>
      <c r="C879" s="95"/>
      <c r="D879" s="88"/>
      <c r="E879" s="95"/>
      <c r="F879" s="96" t="s">
        <v>1524</v>
      </c>
      <c r="G879" s="97">
        <f>SUM(G878)</f>
        <v>2355</v>
      </c>
      <c r="I879" s="82"/>
    </row>
    <row r="880" spans="1:9" x14ac:dyDescent="0.2">
      <c r="B880" s="89"/>
      <c r="C880" s="90"/>
      <c r="D880" s="91"/>
      <c r="E880" s="90"/>
      <c r="F880" s="91"/>
      <c r="G880" s="92"/>
      <c r="I880" s="104"/>
    </row>
    <row r="881" spans="1:9" x14ac:dyDescent="0.2">
      <c r="A881" s="88" t="s">
        <v>321</v>
      </c>
      <c r="B881" s="89">
        <v>46276</v>
      </c>
      <c r="C881" s="90" t="s">
        <v>1525</v>
      </c>
      <c r="D881" s="91" t="s">
        <v>1526</v>
      </c>
      <c r="E881" s="90" t="s">
        <v>209</v>
      </c>
      <c r="F881" s="91" t="s">
        <v>16</v>
      </c>
      <c r="G881" s="92">
        <v>3000</v>
      </c>
      <c r="I881" s="104"/>
    </row>
    <row r="882" spans="1:9" x14ac:dyDescent="0.2">
      <c r="A882" s="93"/>
      <c r="B882" s="94"/>
      <c r="C882" s="95"/>
      <c r="D882" s="88"/>
      <c r="E882" s="95"/>
      <c r="F882" s="96" t="s">
        <v>322</v>
      </c>
      <c r="G882" s="97">
        <f>SUM(G881)</f>
        <v>3000</v>
      </c>
      <c r="I882" s="82"/>
    </row>
    <row r="883" spans="1:9" x14ac:dyDescent="0.2">
      <c r="B883" s="89"/>
      <c r="C883" s="90"/>
      <c r="D883" s="91"/>
      <c r="E883" s="90"/>
      <c r="F883" s="91"/>
      <c r="G883" s="92"/>
      <c r="I883" s="104"/>
    </row>
    <row r="884" spans="1:9" x14ac:dyDescent="0.2">
      <c r="A884" s="88" t="s">
        <v>1527</v>
      </c>
      <c r="B884" s="89">
        <v>46266</v>
      </c>
      <c r="C884" s="90" t="s">
        <v>1528</v>
      </c>
      <c r="D884" s="91" t="s">
        <v>1529</v>
      </c>
      <c r="E884" s="90" t="s">
        <v>251</v>
      </c>
      <c r="F884" s="91" t="s">
        <v>29</v>
      </c>
      <c r="G884" s="92">
        <v>150</v>
      </c>
      <c r="I884" s="104"/>
    </row>
    <row r="885" spans="1:9" x14ac:dyDescent="0.2">
      <c r="A885" s="93"/>
      <c r="B885" s="94"/>
      <c r="C885" s="95"/>
      <c r="D885" s="88"/>
      <c r="E885" s="95"/>
      <c r="F885" s="96" t="s">
        <v>1530</v>
      </c>
      <c r="G885" s="97">
        <f>SUM(G884)</f>
        <v>150</v>
      </c>
      <c r="I885" s="82"/>
    </row>
    <row r="886" spans="1:9" x14ac:dyDescent="0.2">
      <c r="B886" s="89"/>
      <c r="C886" s="90"/>
      <c r="D886" s="91"/>
      <c r="E886" s="90"/>
      <c r="F886" s="91"/>
      <c r="G886" s="92"/>
      <c r="I886" s="104"/>
    </row>
    <row r="887" spans="1:9" x14ac:dyDescent="0.2">
      <c r="A887" s="88" t="s">
        <v>1531</v>
      </c>
      <c r="B887" s="89">
        <v>46266</v>
      </c>
      <c r="C887" s="90" t="s">
        <v>1532</v>
      </c>
      <c r="D887" s="91" t="s">
        <v>900</v>
      </c>
      <c r="E887" s="90" t="s">
        <v>155</v>
      </c>
      <c r="F887" s="91" t="s">
        <v>13</v>
      </c>
      <c r="G887" s="92">
        <v>436.8</v>
      </c>
      <c r="I887" s="104"/>
    </row>
    <row r="888" spans="1:9" x14ac:dyDescent="0.2">
      <c r="A888" s="93"/>
      <c r="B888" s="94"/>
      <c r="C888" s="95"/>
      <c r="D888" s="88"/>
      <c r="E888" s="95"/>
      <c r="F888" s="96" t="s">
        <v>1533</v>
      </c>
      <c r="G888" s="97">
        <f>SUM(G887)</f>
        <v>436.8</v>
      </c>
      <c r="I888" s="82"/>
    </row>
    <row r="889" spans="1:9" x14ac:dyDescent="0.2">
      <c r="B889" s="89"/>
      <c r="C889" s="90"/>
      <c r="D889" s="91"/>
      <c r="E889" s="90"/>
      <c r="F889" s="91"/>
      <c r="G889" s="92"/>
      <c r="I889" s="104"/>
    </row>
    <row r="890" spans="1:9" x14ac:dyDescent="0.2">
      <c r="A890" s="88" t="s">
        <v>323</v>
      </c>
      <c r="B890" s="89">
        <v>46266</v>
      </c>
      <c r="C890" s="90" t="s">
        <v>1534</v>
      </c>
      <c r="D890" s="91" t="s">
        <v>1535</v>
      </c>
      <c r="E890" s="90" t="s">
        <v>133</v>
      </c>
      <c r="F890" s="91" t="s">
        <v>22</v>
      </c>
      <c r="G890" s="92">
        <v>22425</v>
      </c>
      <c r="I890" s="104"/>
    </row>
    <row r="891" spans="1:9" x14ac:dyDescent="0.2">
      <c r="A891" s="93"/>
      <c r="B891" s="89">
        <v>46266</v>
      </c>
      <c r="C891" s="90" t="s">
        <v>1536</v>
      </c>
      <c r="D891" s="91" t="s">
        <v>1537</v>
      </c>
      <c r="E891" s="90" t="s">
        <v>133</v>
      </c>
      <c r="F891" s="91" t="s">
        <v>22</v>
      </c>
      <c r="G891" s="92">
        <v>2340</v>
      </c>
      <c r="I891" s="104"/>
    </row>
    <row r="892" spans="1:9" x14ac:dyDescent="0.2">
      <c r="A892" s="93"/>
      <c r="B892" s="89">
        <v>46266</v>
      </c>
      <c r="C892" s="90" t="s">
        <v>1538</v>
      </c>
      <c r="D892" s="91" t="s">
        <v>1539</v>
      </c>
      <c r="E892" s="90" t="s">
        <v>324</v>
      </c>
      <c r="F892" s="91" t="s">
        <v>49</v>
      </c>
      <c r="G892" s="92">
        <v>13312.5</v>
      </c>
      <c r="I892" s="104"/>
    </row>
    <row r="893" spans="1:9" x14ac:dyDescent="0.2">
      <c r="A893" s="93"/>
      <c r="B893" s="89">
        <v>46266</v>
      </c>
      <c r="C893" s="90" t="s">
        <v>1540</v>
      </c>
      <c r="D893" s="91" t="s">
        <v>1541</v>
      </c>
      <c r="E893" s="90" t="s">
        <v>324</v>
      </c>
      <c r="F893" s="91" t="s">
        <v>49</v>
      </c>
      <c r="G893" s="92">
        <v>11287.5</v>
      </c>
      <c r="I893" s="104"/>
    </row>
    <row r="894" spans="1:9" x14ac:dyDescent="0.2">
      <c r="A894" s="93"/>
      <c r="B894" s="89">
        <v>46266</v>
      </c>
      <c r="C894" s="90" t="s">
        <v>1542</v>
      </c>
      <c r="D894" s="91" t="s">
        <v>1543</v>
      </c>
      <c r="E894" s="90" t="s">
        <v>324</v>
      </c>
      <c r="F894" s="91" t="s">
        <v>49</v>
      </c>
      <c r="G894" s="92">
        <v>15225</v>
      </c>
      <c r="H894" s="41"/>
      <c r="I894" s="104"/>
    </row>
    <row r="895" spans="1:9" x14ac:dyDescent="0.2">
      <c r="A895" s="93"/>
      <c r="B895" s="89">
        <v>46266</v>
      </c>
      <c r="C895" s="90" t="s">
        <v>1544</v>
      </c>
      <c r="D895" s="91" t="s">
        <v>1545</v>
      </c>
      <c r="E895" s="90" t="s">
        <v>260</v>
      </c>
      <c r="F895" s="91" t="s">
        <v>56</v>
      </c>
      <c r="G895" s="92">
        <v>1118.3599999999999</v>
      </c>
      <c r="I895" s="104"/>
    </row>
    <row r="896" spans="1:9" x14ac:dyDescent="0.2">
      <c r="A896" s="93"/>
      <c r="B896" s="89">
        <v>46267</v>
      </c>
      <c r="C896" s="90" t="s">
        <v>1546</v>
      </c>
      <c r="D896" s="91" t="s">
        <v>1547</v>
      </c>
      <c r="E896" s="90" t="s">
        <v>324</v>
      </c>
      <c r="F896" s="91" t="s">
        <v>665</v>
      </c>
      <c r="G896" s="92">
        <v>14204.04</v>
      </c>
      <c r="I896" s="104"/>
    </row>
    <row r="897" spans="1:9" x14ac:dyDescent="0.2">
      <c r="A897" s="93"/>
      <c r="B897" s="89">
        <v>46275</v>
      </c>
      <c r="C897" s="90" t="s">
        <v>1548</v>
      </c>
      <c r="D897" s="91" t="s">
        <v>1549</v>
      </c>
      <c r="E897" s="90" t="s">
        <v>133</v>
      </c>
      <c r="F897" s="91" t="s">
        <v>22</v>
      </c>
      <c r="G897" s="92">
        <v>3000</v>
      </c>
      <c r="I897" s="104"/>
    </row>
    <row r="898" spans="1:9" x14ac:dyDescent="0.2">
      <c r="A898" s="93"/>
      <c r="B898" s="89">
        <v>46283</v>
      </c>
      <c r="C898" s="90" t="s">
        <v>1550</v>
      </c>
      <c r="D898" s="91" t="s">
        <v>1551</v>
      </c>
      <c r="E898" s="90" t="s">
        <v>133</v>
      </c>
      <c r="F898" s="91" t="s">
        <v>22</v>
      </c>
      <c r="G898" s="92">
        <v>324.81</v>
      </c>
      <c r="I898" s="104"/>
    </row>
    <row r="899" spans="1:9" x14ac:dyDescent="0.2">
      <c r="A899" s="93"/>
      <c r="B899" s="94"/>
      <c r="C899" s="95"/>
      <c r="D899" s="88"/>
      <c r="E899" s="95"/>
      <c r="F899" s="96" t="s">
        <v>325</v>
      </c>
      <c r="G899" s="97">
        <f>SUM(G890:G898)</f>
        <v>83237.209999999992</v>
      </c>
      <c r="I899" s="82"/>
    </row>
    <row r="900" spans="1:9" x14ac:dyDescent="0.2">
      <c r="B900" s="89"/>
      <c r="C900" s="90"/>
      <c r="D900" s="91"/>
      <c r="E900" s="90"/>
      <c r="F900" s="91"/>
      <c r="G900" s="92"/>
      <c r="I900" s="104"/>
    </row>
    <row r="901" spans="1:9" x14ac:dyDescent="0.2">
      <c r="A901" s="88" t="s">
        <v>326</v>
      </c>
      <c r="B901" s="89">
        <v>46266</v>
      </c>
      <c r="C901" s="90" t="s">
        <v>1552</v>
      </c>
      <c r="D901" s="91" t="s">
        <v>1553</v>
      </c>
      <c r="E901" s="90" t="s">
        <v>133</v>
      </c>
      <c r="F901" s="91" t="s">
        <v>22</v>
      </c>
      <c r="G901" s="92">
        <v>162.25</v>
      </c>
      <c r="I901" s="104"/>
    </row>
    <row r="902" spans="1:9" x14ac:dyDescent="0.2">
      <c r="A902" s="93"/>
      <c r="B902" s="89">
        <v>46266</v>
      </c>
      <c r="C902" s="90" t="s">
        <v>1554</v>
      </c>
      <c r="D902" s="91" t="s">
        <v>327</v>
      </c>
      <c r="E902" s="90" t="s">
        <v>133</v>
      </c>
      <c r="F902" s="91" t="s">
        <v>22</v>
      </c>
      <c r="G902" s="92">
        <v>483.75</v>
      </c>
      <c r="I902" s="104"/>
    </row>
    <row r="903" spans="1:9" x14ac:dyDescent="0.2">
      <c r="A903" s="93"/>
      <c r="B903" s="89">
        <v>46274</v>
      </c>
      <c r="C903" s="90" t="s">
        <v>1555</v>
      </c>
      <c r="D903" s="91" t="s">
        <v>1556</v>
      </c>
      <c r="E903" s="90" t="s">
        <v>1966</v>
      </c>
      <c r="F903" s="91" t="s">
        <v>52</v>
      </c>
      <c r="G903" s="92">
        <v>95</v>
      </c>
      <c r="I903" s="104"/>
    </row>
    <row r="904" spans="1:9" x14ac:dyDescent="0.2">
      <c r="A904" s="93"/>
      <c r="B904" s="89">
        <v>46275</v>
      </c>
      <c r="C904" s="90" t="s">
        <v>1557</v>
      </c>
      <c r="D904" s="91" t="s">
        <v>1558</v>
      </c>
      <c r="E904" s="90" t="s">
        <v>1966</v>
      </c>
      <c r="F904" s="91" t="s">
        <v>52</v>
      </c>
      <c r="G904" s="92">
        <v>35</v>
      </c>
      <c r="I904" s="104"/>
    </row>
    <row r="905" spans="1:9" x14ac:dyDescent="0.2">
      <c r="A905" s="93"/>
      <c r="B905" s="89">
        <v>46275</v>
      </c>
      <c r="C905" s="90" t="s">
        <v>1559</v>
      </c>
      <c r="D905" s="91" t="s">
        <v>1560</v>
      </c>
      <c r="E905" s="90" t="s">
        <v>133</v>
      </c>
      <c r="F905" s="91" t="s">
        <v>22</v>
      </c>
      <c r="G905" s="92">
        <v>10743.75</v>
      </c>
      <c r="I905" s="104"/>
    </row>
    <row r="906" spans="1:9" x14ac:dyDescent="0.2">
      <c r="A906" s="93"/>
      <c r="B906" s="89">
        <v>46275</v>
      </c>
      <c r="C906" s="90" t="s">
        <v>1561</v>
      </c>
      <c r="D906" s="91" t="s">
        <v>1562</v>
      </c>
      <c r="E906" s="90" t="s">
        <v>133</v>
      </c>
      <c r="F906" s="91" t="s">
        <v>22</v>
      </c>
      <c r="G906" s="92">
        <v>19068.75</v>
      </c>
      <c r="I906" s="104"/>
    </row>
    <row r="907" spans="1:9" x14ac:dyDescent="0.2">
      <c r="A907" s="93"/>
      <c r="B907" s="94"/>
      <c r="C907" s="95"/>
      <c r="D907" s="88"/>
      <c r="E907" s="95"/>
      <c r="F907" s="96" t="s">
        <v>328</v>
      </c>
      <c r="G907" s="97">
        <f>SUM(G901:G906)</f>
        <v>30588.5</v>
      </c>
      <c r="H907" s="41"/>
      <c r="I907" s="82"/>
    </row>
    <row r="908" spans="1:9" x14ac:dyDescent="0.2">
      <c r="B908" s="89"/>
      <c r="C908" s="90"/>
      <c r="D908" s="91"/>
      <c r="E908" s="90"/>
      <c r="F908" s="91"/>
      <c r="G908" s="92"/>
      <c r="I908" s="104"/>
    </row>
    <row r="909" spans="1:9" x14ac:dyDescent="0.2">
      <c r="A909" s="88" t="s">
        <v>329</v>
      </c>
      <c r="B909" s="89">
        <v>46287</v>
      </c>
      <c r="C909" s="90" t="s">
        <v>1563</v>
      </c>
      <c r="D909" s="91" t="s">
        <v>330</v>
      </c>
      <c r="E909" s="90" t="s">
        <v>418</v>
      </c>
      <c r="F909" s="91" t="s">
        <v>22</v>
      </c>
      <c r="G909" s="92">
        <v>573</v>
      </c>
      <c r="I909" s="104"/>
    </row>
    <row r="910" spans="1:9" x14ac:dyDescent="0.2">
      <c r="A910" s="93"/>
      <c r="B910" s="94"/>
      <c r="C910" s="95"/>
      <c r="D910" s="88"/>
      <c r="E910" s="95"/>
      <c r="F910" s="96" t="s">
        <v>331</v>
      </c>
      <c r="G910" s="97">
        <f>SUM(G909)</f>
        <v>573</v>
      </c>
      <c r="I910" s="82"/>
    </row>
    <row r="911" spans="1:9" x14ac:dyDescent="0.2">
      <c r="B911" s="89"/>
      <c r="C911" s="90"/>
      <c r="D911" s="91"/>
      <c r="E911" s="90"/>
      <c r="F911" s="91"/>
      <c r="G911" s="92"/>
      <c r="I911" s="104"/>
    </row>
    <row r="912" spans="1:9" x14ac:dyDescent="0.2">
      <c r="A912" s="88" t="s">
        <v>491</v>
      </c>
      <c r="B912" s="89">
        <v>46266</v>
      </c>
      <c r="C912" s="90" t="s">
        <v>1564</v>
      </c>
      <c r="D912" s="91" t="s">
        <v>1565</v>
      </c>
      <c r="E912" s="90" t="s">
        <v>197</v>
      </c>
      <c r="F912" s="91" t="s">
        <v>10</v>
      </c>
      <c r="G912" s="92">
        <v>464.76</v>
      </c>
      <c r="I912" s="104"/>
    </row>
    <row r="913" spans="1:9" x14ac:dyDescent="0.2">
      <c r="A913" s="93"/>
      <c r="B913" s="94"/>
      <c r="C913" s="95"/>
      <c r="D913" s="88"/>
      <c r="E913" s="95"/>
      <c r="F913" s="96" t="s">
        <v>492</v>
      </c>
      <c r="G913" s="97">
        <f>SUM(G912)</f>
        <v>464.76</v>
      </c>
      <c r="I913" s="82"/>
    </row>
    <row r="914" spans="1:9" x14ac:dyDescent="0.2">
      <c r="B914" s="89"/>
      <c r="C914" s="90"/>
      <c r="D914" s="91"/>
      <c r="E914" s="90"/>
      <c r="F914" s="91"/>
      <c r="G914" s="92"/>
      <c r="I914" s="104"/>
    </row>
    <row r="915" spans="1:9" x14ac:dyDescent="0.2">
      <c r="A915" s="88" t="s">
        <v>493</v>
      </c>
      <c r="B915" s="89">
        <v>46274</v>
      </c>
      <c r="C915" s="90" t="s">
        <v>1566</v>
      </c>
      <c r="D915" s="91" t="s">
        <v>1393</v>
      </c>
      <c r="E915" s="90" t="s">
        <v>138</v>
      </c>
      <c r="F915" s="91" t="s">
        <v>15</v>
      </c>
      <c r="G915" s="92">
        <v>81</v>
      </c>
      <c r="I915" s="104"/>
    </row>
    <row r="916" spans="1:9" x14ac:dyDescent="0.2">
      <c r="A916" s="93"/>
      <c r="B916" s="94"/>
      <c r="C916" s="95"/>
      <c r="D916" s="88"/>
      <c r="E916" s="95"/>
      <c r="F916" s="96" t="s">
        <v>494</v>
      </c>
      <c r="G916" s="97">
        <f>SUM(G915)</f>
        <v>81</v>
      </c>
      <c r="I916" s="82"/>
    </row>
    <row r="917" spans="1:9" x14ac:dyDescent="0.2">
      <c r="B917" s="89"/>
      <c r="C917" s="90"/>
      <c r="D917" s="91"/>
      <c r="E917" s="90"/>
      <c r="F917" s="91"/>
      <c r="G917" s="92"/>
      <c r="I917" s="104"/>
    </row>
    <row r="918" spans="1:9" x14ac:dyDescent="0.2">
      <c r="A918" s="88" t="s">
        <v>332</v>
      </c>
      <c r="B918" s="89">
        <v>46269</v>
      </c>
      <c r="C918" s="90" t="s">
        <v>1567</v>
      </c>
      <c r="D918" s="91" t="s">
        <v>1568</v>
      </c>
      <c r="E918" s="90" t="s">
        <v>166</v>
      </c>
      <c r="F918" s="91" t="s">
        <v>32</v>
      </c>
      <c r="G918" s="92">
        <v>92.02</v>
      </c>
      <c r="I918" s="104"/>
    </row>
    <row r="919" spans="1:9" x14ac:dyDescent="0.2">
      <c r="A919" s="93"/>
      <c r="B919" s="94"/>
      <c r="C919" s="95"/>
      <c r="D919" s="88"/>
      <c r="E919" s="95"/>
      <c r="F919" s="96" t="s">
        <v>333</v>
      </c>
      <c r="G919" s="97">
        <f>SUM(G918)</f>
        <v>92.02</v>
      </c>
      <c r="I919" s="82"/>
    </row>
    <row r="920" spans="1:9" x14ac:dyDescent="0.2">
      <c r="B920" s="89"/>
      <c r="C920" s="90"/>
      <c r="D920" s="91"/>
      <c r="E920" s="90"/>
      <c r="F920" s="91"/>
      <c r="G920" s="92"/>
      <c r="I920" s="104"/>
    </row>
    <row r="921" spans="1:9" x14ac:dyDescent="0.2">
      <c r="A921" s="88" t="s">
        <v>1569</v>
      </c>
      <c r="B921" s="89">
        <v>46267</v>
      </c>
      <c r="C921" s="90" t="s">
        <v>1570</v>
      </c>
      <c r="D921" s="91" t="s">
        <v>1571</v>
      </c>
      <c r="E921" s="90" t="s">
        <v>1322</v>
      </c>
      <c r="F921" s="91" t="s">
        <v>24</v>
      </c>
      <c r="G921" s="92">
        <v>280</v>
      </c>
      <c r="I921" s="104"/>
    </row>
    <row r="922" spans="1:9" x14ac:dyDescent="0.2">
      <c r="A922" s="93"/>
      <c r="B922" s="94"/>
      <c r="C922" s="95"/>
      <c r="D922" s="88"/>
      <c r="E922" s="95"/>
      <c r="F922" s="96" t="s">
        <v>1572</v>
      </c>
      <c r="G922" s="97">
        <f>SUM(G921)</f>
        <v>280</v>
      </c>
      <c r="I922" s="82"/>
    </row>
    <row r="923" spans="1:9" x14ac:dyDescent="0.2">
      <c r="B923" s="89"/>
      <c r="C923" s="90"/>
      <c r="D923" s="91"/>
      <c r="E923" s="90"/>
      <c r="F923" s="91"/>
      <c r="G923" s="92"/>
      <c r="I923" s="104"/>
    </row>
    <row r="924" spans="1:9" x14ac:dyDescent="0.2">
      <c r="A924" s="88" t="s">
        <v>334</v>
      </c>
      <c r="B924" s="89">
        <v>46269</v>
      </c>
      <c r="C924" s="90" t="s">
        <v>1573</v>
      </c>
      <c r="D924" s="91" t="s">
        <v>1574</v>
      </c>
      <c r="E924" s="90" t="s">
        <v>249</v>
      </c>
      <c r="F924" s="91" t="s">
        <v>54</v>
      </c>
      <c r="G924" s="92">
        <v>1024.75</v>
      </c>
      <c r="I924" s="104"/>
    </row>
    <row r="925" spans="1:9" x14ac:dyDescent="0.2">
      <c r="A925" s="93"/>
      <c r="B925" s="89">
        <v>46279</v>
      </c>
      <c r="C925" s="90" t="s">
        <v>1575</v>
      </c>
      <c r="D925" s="91" t="s">
        <v>1574</v>
      </c>
      <c r="E925" s="90" t="s">
        <v>249</v>
      </c>
      <c r="F925" s="91" t="s">
        <v>54</v>
      </c>
      <c r="G925" s="92">
        <v>1000</v>
      </c>
      <c r="I925" s="104"/>
    </row>
    <row r="926" spans="1:9" x14ac:dyDescent="0.2">
      <c r="A926" s="93"/>
      <c r="B926" s="94"/>
      <c r="C926" s="95"/>
      <c r="D926" s="88"/>
      <c r="E926" s="95"/>
      <c r="F926" s="96" t="s">
        <v>335</v>
      </c>
      <c r="G926" s="97">
        <f>SUM(G924:G925)</f>
        <v>2024.75</v>
      </c>
      <c r="I926" s="82"/>
    </row>
    <row r="927" spans="1:9" x14ac:dyDescent="0.2">
      <c r="B927" s="89"/>
      <c r="C927" s="90"/>
      <c r="D927" s="91"/>
      <c r="E927" s="90"/>
      <c r="F927" s="91"/>
      <c r="G927" s="92"/>
      <c r="I927" s="104"/>
    </row>
    <row r="928" spans="1:9" x14ac:dyDescent="0.2">
      <c r="A928" s="88" t="s">
        <v>1576</v>
      </c>
      <c r="B928" s="89">
        <v>46294</v>
      </c>
      <c r="C928" s="90" t="s">
        <v>1577</v>
      </c>
      <c r="D928" s="91" t="s">
        <v>1578</v>
      </c>
      <c r="E928" s="90" t="s">
        <v>257</v>
      </c>
      <c r="F928" s="91" t="s">
        <v>893</v>
      </c>
      <c r="G928" s="92">
        <v>10615.02</v>
      </c>
      <c r="I928" s="104"/>
    </row>
    <row r="929" spans="1:9" x14ac:dyDescent="0.2">
      <c r="A929" s="93"/>
      <c r="B929" s="94"/>
      <c r="C929" s="95"/>
      <c r="D929" s="88"/>
      <c r="E929" s="95"/>
      <c r="F929" s="96" t="s">
        <v>1579</v>
      </c>
      <c r="G929" s="97">
        <f>SUM(G928)</f>
        <v>10615.02</v>
      </c>
      <c r="I929" s="82"/>
    </row>
    <row r="930" spans="1:9" x14ac:dyDescent="0.2">
      <c r="B930" s="89"/>
      <c r="C930" s="90"/>
      <c r="D930" s="91"/>
      <c r="E930" s="90"/>
      <c r="F930" s="91"/>
      <c r="G930" s="92"/>
      <c r="I930" s="104"/>
    </row>
    <row r="931" spans="1:9" x14ac:dyDescent="0.2">
      <c r="A931" s="88" t="s">
        <v>1580</v>
      </c>
      <c r="B931" s="89">
        <v>46266</v>
      </c>
      <c r="C931" s="90" t="s">
        <v>1581</v>
      </c>
      <c r="D931" s="91" t="s">
        <v>1582</v>
      </c>
      <c r="E931" s="90" t="s">
        <v>143</v>
      </c>
      <c r="F931" s="91" t="s">
        <v>23</v>
      </c>
      <c r="G931" s="92">
        <v>100</v>
      </c>
      <c r="I931" s="104"/>
    </row>
    <row r="932" spans="1:9" x14ac:dyDescent="0.2">
      <c r="A932" s="93"/>
      <c r="B932" s="94"/>
      <c r="C932" s="95"/>
      <c r="D932" s="88"/>
      <c r="E932" s="95"/>
      <c r="F932" s="96" t="s">
        <v>1583</v>
      </c>
      <c r="G932" s="97">
        <f>SUM(G931)</f>
        <v>100</v>
      </c>
      <c r="I932" s="82"/>
    </row>
    <row r="933" spans="1:9" x14ac:dyDescent="0.2">
      <c r="B933" s="89"/>
      <c r="C933" s="90"/>
      <c r="D933" s="91"/>
      <c r="E933" s="90"/>
      <c r="F933" s="91"/>
      <c r="G933" s="92"/>
      <c r="I933" s="104"/>
    </row>
    <row r="934" spans="1:9" x14ac:dyDescent="0.2">
      <c r="A934" s="88" t="s">
        <v>1584</v>
      </c>
      <c r="B934" s="89">
        <v>46294</v>
      </c>
      <c r="C934" s="90" t="s">
        <v>1585</v>
      </c>
      <c r="D934" s="91" t="s">
        <v>1586</v>
      </c>
      <c r="E934" s="90" t="s">
        <v>154</v>
      </c>
      <c r="F934" s="91" t="s">
        <v>46</v>
      </c>
      <c r="G934" s="92">
        <v>10.64</v>
      </c>
      <c r="I934" s="104"/>
    </row>
    <row r="935" spans="1:9" x14ac:dyDescent="0.2">
      <c r="A935" s="93"/>
      <c r="B935" s="89">
        <v>46294</v>
      </c>
      <c r="C935" s="90" t="s">
        <v>1587</v>
      </c>
      <c r="D935" s="91" t="s">
        <v>1588</v>
      </c>
      <c r="E935" s="90" t="s">
        <v>154</v>
      </c>
      <c r="F935" s="91" t="s">
        <v>46</v>
      </c>
      <c r="G935" s="92">
        <v>10.64</v>
      </c>
      <c r="I935" s="104"/>
    </row>
    <row r="936" spans="1:9" x14ac:dyDescent="0.2">
      <c r="A936" s="93"/>
      <c r="B936" s="94"/>
      <c r="C936" s="95"/>
      <c r="D936" s="88"/>
      <c r="E936" s="95"/>
      <c r="F936" s="96" t="s">
        <v>1589</v>
      </c>
      <c r="G936" s="97">
        <f>SUM(G934:G935)</f>
        <v>21.28</v>
      </c>
      <c r="I936" s="82"/>
    </row>
    <row r="937" spans="1:9" x14ac:dyDescent="0.2">
      <c r="B937" s="89"/>
      <c r="C937" s="90"/>
      <c r="D937" s="91"/>
      <c r="E937" s="90"/>
      <c r="F937" s="91"/>
      <c r="G937" s="92"/>
      <c r="I937" s="104"/>
    </row>
    <row r="938" spans="1:9" x14ac:dyDescent="0.2">
      <c r="A938" s="88" t="s">
        <v>336</v>
      </c>
      <c r="B938" s="89">
        <v>46266</v>
      </c>
      <c r="C938" s="90" t="s">
        <v>1590</v>
      </c>
      <c r="D938" s="91" t="s">
        <v>1591</v>
      </c>
      <c r="E938" s="90" t="s">
        <v>133</v>
      </c>
      <c r="F938" s="91" t="s">
        <v>22</v>
      </c>
      <c r="G938" s="92">
        <v>938.28</v>
      </c>
      <c r="I938" s="104"/>
    </row>
    <row r="939" spans="1:9" x14ac:dyDescent="0.2">
      <c r="A939" s="93"/>
      <c r="B939" s="89">
        <v>46266</v>
      </c>
      <c r="C939" s="90" t="s">
        <v>1592</v>
      </c>
      <c r="D939" s="91" t="s">
        <v>337</v>
      </c>
      <c r="E939" s="90" t="s">
        <v>60</v>
      </c>
      <c r="F939" s="91" t="s">
        <v>49</v>
      </c>
      <c r="G939" s="92">
        <v>10501.31</v>
      </c>
      <c r="I939" s="104"/>
    </row>
    <row r="940" spans="1:9" x14ac:dyDescent="0.2">
      <c r="A940" s="93"/>
      <c r="B940" s="94"/>
      <c r="C940" s="95"/>
      <c r="D940" s="88"/>
      <c r="E940" s="95"/>
      <c r="F940" s="96" t="s">
        <v>338</v>
      </c>
      <c r="G940" s="97">
        <f>SUM(G938:G939)</f>
        <v>11439.59</v>
      </c>
      <c r="I940" s="82"/>
    </row>
    <row r="941" spans="1:9" x14ac:dyDescent="0.2">
      <c r="B941" s="89"/>
      <c r="C941" s="90"/>
      <c r="D941" s="91"/>
      <c r="E941" s="90"/>
      <c r="F941" s="91"/>
      <c r="G941" s="92"/>
      <c r="I941" s="104"/>
    </row>
    <row r="942" spans="1:9" x14ac:dyDescent="0.2">
      <c r="A942" s="88" t="s">
        <v>442</v>
      </c>
      <c r="B942" s="89">
        <v>46268</v>
      </c>
      <c r="C942" s="90" t="s">
        <v>1593</v>
      </c>
      <c r="D942" s="91" t="s">
        <v>1074</v>
      </c>
      <c r="E942" s="90" t="s">
        <v>138</v>
      </c>
      <c r="F942" s="91" t="s">
        <v>15</v>
      </c>
      <c r="G942" s="92">
        <v>200</v>
      </c>
      <c r="I942" s="104"/>
    </row>
    <row r="943" spans="1:9" x14ac:dyDescent="0.2">
      <c r="A943" s="93"/>
      <c r="B943" s="94"/>
      <c r="C943" s="95"/>
      <c r="D943" s="88"/>
      <c r="E943" s="95"/>
      <c r="F943" s="96" t="s">
        <v>443</v>
      </c>
      <c r="G943" s="97">
        <f>SUM(G942)</f>
        <v>200</v>
      </c>
      <c r="I943" s="82"/>
    </row>
    <row r="944" spans="1:9" x14ac:dyDescent="0.2">
      <c r="B944" s="89"/>
      <c r="C944" s="90"/>
      <c r="D944" s="91"/>
      <c r="E944" s="90"/>
      <c r="F944" s="91"/>
      <c r="G944" s="92"/>
      <c r="I944" s="104"/>
    </row>
    <row r="945" spans="1:9" x14ac:dyDescent="0.2">
      <c r="A945" s="88" t="s">
        <v>1594</v>
      </c>
      <c r="B945" s="89">
        <v>46295</v>
      </c>
      <c r="C945" s="90" t="s">
        <v>1595</v>
      </c>
      <c r="D945" s="91" t="s">
        <v>1596</v>
      </c>
      <c r="E945" s="90" t="s">
        <v>249</v>
      </c>
      <c r="F945" s="91" t="s">
        <v>54</v>
      </c>
      <c r="G945" s="92">
        <v>490.71</v>
      </c>
      <c r="I945" s="104"/>
    </row>
    <row r="946" spans="1:9" x14ac:dyDescent="0.2">
      <c r="A946" s="93"/>
      <c r="B946" s="94"/>
      <c r="C946" s="95"/>
      <c r="D946" s="88"/>
      <c r="E946" s="95"/>
      <c r="F946" s="96" t="s">
        <v>1597</v>
      </c>
      <c r="G946" s="97">
        <f>SUM(G945)</f>
        <v>490.71</v>
      </c>
      <c r="I946" s="82"/>
    </row>
    <row r="947" spans="1:9" x14ac:dyDescent="0.2">
      <c r="B947" s="89"/>
      <c r="C947" s="90"/>
      <c r="D947" s="91"/>
      <c r="E947" s="90"/>
      <c r="F947" s="91"/>
      <c r="G947" s="92"/>
      <c r="I947" s="104"/>
    </row>
    <row r="948" spans="1:9" x14ac:dyDescent="0.2">
      <c r="A948" s="88" t="s">
        <v>1598</v>
      </c>
      <c r="B948" s="89">
        <v>46266</v>
      </c>
      <c r="C948" s="90" t="s">
        <v>1599</v>
      </c>
      <c r="D948" s="91" t="s">
        <v>1076</v>
      </c>
      <c r="E948" s="90" t="s">
        <v>138</v>
      </c>
      <c r="F948" s="91" t="s">
        <v>15</v>
      </c>
      <c r="G948" s="92">
        <v>125</v>
      </c>
      <c r="I948" s="104"/>
    </row>
    <row r="949" spans="1:9" x14ac:dyDescent="0.2">
      <c r="A949" s="93"/>
      <c r="B949" s="94"/>
      <c r="C949" s="95"/>
      <c r="D949" s="88"/>
      <c r="E949" s="95"/>
      <c r="F949" s="96" t="s">
        <v>1600</v>
      </c>
      <c r="G949" s="97">
        <f>SUM(G948)</f>
        <v>125</v>
      </c>
      <c r="I949" s="82"/>
    </row>
    <row r="950" spans="1:9" x14ac:dyDescent="0.2">
      <c r="B950" s="89"/>
      <c r="C950" s="90"/>
      <c r="D950" s="91"/>
      <c r="E950" s="90"/>
      <c r="F950" s="91"/>
      <c r="G950" s="92"/>
      <c r="I950" s="104"/>
    </row>
    <row r="951" spans="1:9" x14ac:dyDescent="0.2">
      <c r="A951" s="88" t="s">
        <v>1601</v>
      </c>
      <c r="B951" s="89">
        <v>46266</v>
      </c>
      <c r="C951" s="90" t="s">
        <v>1602</v>
      </c>
      <c r="D951" s="91" t="s">
        <v>1603</v>
      </c>
      <c r="E951" s="90" t="s">
        <v>1944</v>
      </c>
      <c r="F951" s="91" t="s">
        <v>38</v>
      </c>
      <c r="G951" s="92">
        <v>14812</v>
      </c>
      <c r="I951" s="104"/>
    </row>
    <row r="952" spans="1:9" x14ac:dyDescent="0.2">
      <c r="A952" s="93"/>
      <c r="B952" s="89">
        <v>46266</v>
      </c>
      <c r="C952" s="90" t="s">
        <v>1604</v>
      </c>
      <c r="D952" s="91" t="s">
        <v>1605</v>
      </c>
      <c r="E952" s="90" t="s">
        <v>1944</v>
      </c>
      <c r="F952" s="91" t="s">
        <v>38</v>
      </c>
      <c r="G952" s="92">
        <v>14812</v>
      </c>
      <c r="I952" s="104"/>
    </row>
    <row r="953" spans="1:9" x14ac:dyDescent="0.2">
      <c r="A953" s="93"/>
      <c r="B953" s="94"/>
      <c r="C953" s="95"/>
      <c r="D953" s="88"/>
      <c r="E953" s="95"/>
      <c r="F953" s="96" t="s">
        <v>1606</v>
      </c>
      <c r="G953" s="97">
        <f>SUM(G951:G952)</f>
        <v>29624</v>
      </c>
      <c r="I953" s="82"/>
    </row>
    <row r="954" spans="1:9" x14ac:dyDescent="0.2">
      <c r="B954" s="89"/>
      <c r="C954" s="90"/>
      <c r="D954" s="91"/>
      <c r="E954" s="90"/>
      <c r="F954" s="91"/>
      <c r="G954" s="92"/>
      <c r="I954" s="104"/>
    </row>
    <row r="955" spans="1:9" x14ac:dyDescent="0.2">
      <c r="A955" s="88" t="s">
        <v>1607</v>
      </c>
      <c r="B955" s="89">
        <v>46289</v>
      </c>
      <c r="C955" s="90" t="s">
        <v>1608</v>
      </c>
      <c r="D955" s="91" t="s">
        <v>1054</v>
      </c>
      <c r="E955" s="90" t="s">
        <v>138</v>
      </c>
      <c r="F955" s="91" t="s">
        <v>15</v>
      </c>
      <c r="G955" s="92">
        <v>75</v>
      </c>
      <c r="I955" s="104"/>
    </row>
    <row r="956" spans="1:9" x14ac:dyDescent="0.2">
      <c r="A956" s="93"/>
      <c r="B956" s="94"/>
      <c r="C956" s="95"/>
      <c r="D956" s="88"/>
      <c r="E956" s="95"/>
      <c r="F956" s="96" t="s">
        <v>1609</v>
      </c>
      <c r="G956" s="97">
        <f>SUM(G955)</f>
        <v>75</v>
      </c>
      <c r="I956" s="82"/>
    </row>
    <row r="957" spans="1:9" x14ac:dyDescent="0.2">
      <c r="B957" s="89"/>
      <c r="C957" s="90"/>
      <c r="D957" s="91"/>
      <c r="E957" s="90"/>
      <c r="F957" s="91"/>
      <c r="G957" s="92"/>
      <c r="I957" s="104"/>
    </row>
    <row r="958" spans="1:9" x14ac:dyDescent="0.2">
      <c r="A958" s="88" t="s">
        <v>339</v>
      </c>
      <c r="B958" s="89">
        <v>46266</v>
      </c>
      <c r="C958" s="90" t="s">
        <v>1610</v>
      </c>
      <c r="D958" s="91" t="s">
        <v>1611</v>
      </c>
      <c r="E958" s="90" t="s">
        <v>1965</v>
      </c>
      <c r="F958" s="91" t="s">
        <v>52</v>
      </c>
      <c r="G958" s="92">
        <v>1906.5</v>
      </c>
      <c r="I958" s="104"/>
    </row>
    <row r="959" spans="1:9" x14ac:dyDescent="0.2">
      <c r="A959" s="93"/>
      <c r="B959" s="89">
        <v>46268</v>
      </c>
      <c r="C959" s="90" t="s">
        <v>1612</v>
      </c>
      <c r="D959" s="91" t="s">
        <v>1613</v>
      </c>
      <c r="E959" s="90" t="s">
        <v>291</v>
      </c>
      <c r="F959" s="91" t="s">
        <v>45</v>
      </c>
      <c r="G959" s="92">
        <v>1350</v>
      </c>
      <c r="I959" s="104"/>
    </row>
    <row r="960" spans="1:9" x14ac:dyDescent="0.2">
      <c r="A960" s="93"/>
      <c r="B960" s="89">
        <v>46275</v>
      </c>
      <c r="C960" s="90" t="s">
        <v>1614</v>
      </c>
      <c r="D960" s="91" t="s">
        <v>1615</v>
      </c>
      <c r="E960" s="90" t="s">
        <v>1965</v>
      </c>
      <c r="F960" s="91" t="s">
        <v>52</v>
      </c>
      <c r="G960" s="92">
        <v>880</v>
      </c>
      <c r="H960" s="41"/>
      <c r="I960" s="104"/>
    </row>
    <row r="961" spans="1:9" x14ac:dyDescent="0.2">
      <c r="A961" s="93"/>
      <c r="B961" s="94"/>
      <c r="C961" s="95"/>
      <c r="D961" s="88"/>
      <c r="E961" s="95"/>
      <c r="F961" s="96" t="s">
        <v>340</v>
      </c>
      <c r="G961" s="97">
        <f>SUM(G958:G960)</f>
        <v>4136.5</v>
      </c>
      <c r="I961" s="82"/>
    </row>
    <row r="962" spans="1:9" x14ac:dyDescent="0.2">
      <c r="B962" s="89"/>
      <c r="C962" s="90"/>
      <c r="D962" s="91"/>
      <c r="E962" s="90"/>
      <c r="F962" s="91"/>
      <c r="G962" s="92"/>
      <c r="I962" s="104"/>
    </row>
    <row r="963" spans="1:9" x14ac:dyDescent="0.2">
      <c r="A963" s="88" t="s">
        <v>341</v>
      </c>
      <c r="B963" s="89">
        <v>46275</v>
      </c>
      <c r="C963" s="90" t="s">
        <v>1616</v>
      </c>
      <c r="D963" s="91" t="s">
        <v>1617</v>
      </c>
      <c r="E963" s="90" t="s">
        <v>161</v>
      </c>
      <c r="F963" s="91" t="s">
        <v>19</v>
      </c>
      <c r="G963" s="92">
        <v>1197.27</v>
      </c>
      <c r="I963" s="104"/>
    </row>
    <row r="964" spans="1:9" x14ac:dyDescent="0.2">
      <c r="A964" s="93"/>
      <c r="B964" s="89">
        <v>46275</v>
      </c>
      <c r="C964" s="90" t="s">
        <v>1618</v>
      </c>
      <c r="D964" s="91" t="s">
        <v>1619</v>
      </c>
      <c r="E964" s="90" t="s">
        <v>161</v>
      </c>
      <c r="F964" s="91" t="s">
        <v>19</v>
      </c>
      <c r="G964" s="92">
        <v>714.07</v>
      </c>
      <c r="I964" s="104"/>
    </row>
    <row r="965" spans="1:9" x14ac:dyDescent="0.2">
      <c r="A965" s="93"/>
      <c r="B965" s="94"/>
      <c r="C965" s="95"/>
      <c r="D965" s="88"/>
      <c r="E965" s="95"/>
      <c r="F965" s="96" t="s">
        <v>342</v>
      </c>
      <c r="G965" s="97">
        <f>SUM(G963:G964)</f>
        <v>1911.3400000000001</v>
      </c>
      <c r="I965" s="82"/>
    </row>
    <row r="966" spans="1:9" x14ac:dyDescent="0.2">
      <c r="B966" s="89"/>
      <c r="C966" s="90"/>
      <c r="D966" s="91"/>
      <c r="E966" s="90"/>
      <c r="F966" s="91"/>
      <c r="G966" s="92"/>
      <c r="I966" s="104"/>
    </row>
    <row r="967" spans="1:9" x14ac:dyDescent="0.2">
      <c r="A967" s="88" t="s">
        <v>343</v>
      </c>
      <c r="B967" s="89">
        <v>46266</v>
      </c>
      <c r="C967" s="90" t="s">
        <v>1620</v>
      </c>
      <c r="D967" s="91" t="s">
        <v>344</v>
      </c>
      <c r="E967" s="90" t="s">
        <v>1945</v>
      </c>
      <c r="F967" s="91" t="s">
        <v>61</v>
      </c>
      <c r="G967" s="92">
        <v>6836</v>
      </c>
      <c r="I967" s="104"/>
    </row>
    <row r="968" spans="1:9" x14ac:dyDescent="0.2">
      <c r="A968" s="93"/>
      <c r="B968" s="94"/>
      <c r="C968" s="95"/>
      <c r="D968" s="88"/>
      <c r="E968" s="95"/>
      <c r="F968" s="96" t="s">
        <v>345</v>
      </c>
      <c r="G968" s="97">
        <f>SUM(G967)</f>
        <v>6836</v>
      </c>
      <c r="I968" s="82"/>
    </row>
    <row r="969" spans="1:9" x14ac:dyDescent="0.2">
      <c r="B969" s="89"/>
      <c r="C969" s="90"/>
      <c r="D969" s="91"/>
      <c r="E969" s="90"/>
      <c r="F969" s="91"/>
      <c r="G969" s="92"/>
      <c r="I969" s="104"/>
    </row>
    <row r="970" spans="1:9" x14ac:dyDescent="0.2">
      <c r="A970" s="88" t="s">
        <v>495</v>
      </c>
      <c r="B970" s="89">
        <v>46276</v>
      </c>
      <c r="C970" s="90" t="s">
        <v>1621</v>
      </c>
      <c r="D970" s="91" t="s">
        <v>1622</v>
      </c>
      <c r="E970" s="90" t="s">
        <v>170</v>
      </c>
      <c r="F970" s="91" t="s">
        <v>12</v>
      </c>
      <c r="G970" s="92">
        <v>1405</v>
      </c>
      <c r="I970" s="104"/>
    </row>
    <row r="971" spans="1:9" x14ac:dyDescent="0.2">
      <c r="A971" s="93"/>
      <c r="B971" s="89">
        <v>46282</v>
      </c>
      <c r="C971" s="90" t="s">
        <v>1623</v>
      </c>
      <c r="D971" s="91" t="s">
        <v>1624</v>
      </c>
      <c r="E971" s="90" t="s">
        <v>170</v>
      </c>
      <c r="F971" s="91" t="s">
        <v>12</v>
      </c>
      <c r="G971" s="92">
        <v>1215</v>
      </c>
      <c r="I971" s="104"/>
    </row>
    <row r="972" spans="1:9" x14ac:dyDescent="0.2">
      <c r="A972" s="93"/>
      <c r="B972" s="89">
        <v>46283</v>
      </c>
      <c r="C972" s="90" t="s">
        <v>1625</v>
      </c>
      <c r="D972" s="91" t="s">
        <v>1626</v>
      </c>
      <c r="E972" s="90" t="s">
        <v>170</v>
      </c>
      <c r="F972" s="91" t="s">
        <v>12</v>
      </c>
      <c r="G972" s="92">
        <v>1935</v>
      </c>
      <c r="I972" s="104"/>
    </row>
    <row r="973" spans="1:9" x14ac:dyDescent="0.2">
      <c r="A973" s="93"/>
      <c r="B973" s="94"/>
      <c r="C973" s="95"/>
      <c r="D973" s="88"/>
      <c r="E973" s="95"/>
      <c r="F973" s="96" t="s">
        <v>496</v>
      </c>
      <c r="G973" s="97">
        <f>SUM(G970:G972)</f>
        <v>4555</v>
      </c>
      <c r="I973" s="82"/>
    </row>
    <row r="974" spans="1:9" x14ac:dyDescent="0.2">
      <c r="B974" s="89"/>
      <c r="C974" s="90"/>
      <c r="D974" s="91"/>
      <c r="E974" s="90"/>
      <c r="F974" s="91"/>
      <c r="G974" s="92"/>
      <c r="I974" s="104"/>
    </row>
    <row r="975" spans="1:9" x14ac:dyDescent="0.2">
      <c r="A975" s="88" t="s">
        <v>1627</v>
      </c>
      <c r="B975" s="89">
        <v>46266</v>
      </c>
      <c r="C975" s="90" t="s">
        <v>1628</v>
      </c>
      <c r="D975" s="91" t="s">
        <v>1629</v>
      </c>
      <c r="E975" s="90" t="s">
        <v>523</v>
      </c>
      <c r="F975" s="91" t="s">
        <v>62</v>
      </c>
      <c r="G975" s="92">
        <v>633.28</v>
      </c>
      <c r="I975" s="104"/>
    </row>
    <row r="976" spans="1:9" x14ac:dyDescent="0.2">
      <c r="A976" s="93"/>
      <c r="B976" s="94"/>
      <c r="C976" s="95"/>
      <c r="D976" s="88"/>
      <c r="E976" s="95"/>
      <c r="F976" s="96" t="s">
        <v>1630</v>
      </c>
      <c r="G976" s="97">
        <f>SUM(G975)</f>
        <v>633.28</v>
      </c>
      <c r="I976" s="82"/>
    </row>
    <row r="977" spans="1:9" x14ac:dyDescent="0.2">
      <c r="B977" s="89"/>
      <c r="C977" s="90"/>
      <c r="D977" s="91"/>
      <c r="E977" s="90"/>
      <c r="F977" s="91"/>
      <c r="G977" s="92"/>
      <c r="I977" s="104"/>
    </row>
    <row r="978" spans="1:9" x14ac:dyDescent="0.2">
      <c r="A978" s="88" t="s">
        <v>1631</v>
      </c>
      <c r="B978" s="89">
        <v>46266</v>
      </c>
      <c r="C978" s="90" t="s">
        <v>1632</v>
      </c>
      <c r="D978" s="91" t="s">
        <v>1074</v>
      </c>
      <c r="E978" s="90" t="s">
        <v>138</v>
      </c>
      <c r="F978" s="91" t="s">
        <v>15</v>
      </c>
      <c r="G978" s="92">
        <v>75</v>
      </c>
      <c r="I978" s="104"/>
    </row>
    <row r="979" spans="1:9" x14ac:dyDescent="0.2">
      <c r="A979" s="93"/>
      <c r="B979" s="94"/>
      <c r="C979" s="95"/>
      <c r="D979" s="88"/>
      <c r="E979" s="95"/>
      <c r="F979" s="96" t="s">
        <v>1633</v>
      </c>
      <c r="G979" s="97">
        <f>SUM(G978)</f>
        <v>75</v>
      </c>
      <c r="I979" s="82"/>
    </row>
    <row r="980" spans="1:9" x14ac:dyDescent="0.2">
      <c r="B980" s="89"/>
      <c r="C980" s="90"/>
      <c r="D980" s="91"/>
      <c r="E980" s="90"/>
      <c r="F980" s="91"/>
      <c r="G980" s="92"/>
      <c r="I980" s="104"/>
    </row>
    <row r="981" spans="1:9" x14ac:dyDescent="0.2">
      <c r="A981" s="88" t="s">
        <v>346</v>
      </c>
      <c r="B981" s="89">
        <v>46273</v>
      </c>
      <c r="C981" s="90" t="s">
        <v>1634</v>
      </c>
      <c r="D981" s="91" t="s">
        <v>1635</v>
      </c>
      <c r="E981" s="90" t="s">
        <v>263</v>
      </c>
      <c r="F981" s="91" t="s">
        <v>34</v>
      </c>
      <c r="G981" s="92">
        <v>26.79</v>
      </c>
      <c r="I981" s="104"/>
    </row>
    <row r="982" spans="1:9" x14ac:dyDescent="0.2">
      <c r="A982" s="93"/>
      <c r="B982" s="89">
        <v>46275</v>
      </c>
      <c r="C982" s="90" t="s">
        <v>1636</v>
      </c>
      <c r="D982" s="91" t="s">
        <v>1637</v>
      </c>
      <c r="E982" s="90" t="s">
        <v>263</v>
      </c>
      <c r="F982" s="91" t="s">
        <v>34</v>
      </c>
      <c r="G982" s="92">
        <v>38.39</v>
      </c>
      <c r="I982" s="104"/>
    </row>
    <row r="983" spans="1:9" x14ac:dyDescent="0.2">
      <c r="A983" s="93"/>
      <c r="B983" s="89">
        <v>46277</v>
      </c>
      <c r="C983" s="90" t="s">
        <v>1638</v>
      </c>
      <c r="D983" s="91" t="s">
        <v>1639</v>
      </c>
      <c r="E983" s="90" t="s">
        <v>263</v>
      </c>
      <c r="F983" s="91" t="s">
        <v>34</v>
      </c>
      <c r="G983" s="92">
        <v>154.38999999999999</v>
      </c>
      <c r="I983" s="104"/>
    </row>
    <row r="984" spans="1:9" x14ac:dyDescent="0.2">
      <c r="A984" s="93"/>
      <c r="B984" s="89">
        <v>46277</v>
      </c>
      <c r="C984" s="90" t="s">
        <v>1640</v>
      </c>
      <c r="D984" s="91" t="s">
        <v>1641</v>
      </c>
      <c r="E984" s="90" t="s">
        <v>263</v>
      </c>
      <c r="F984" s="91" t="s">
        <v>34</v>
      </c>
      <c r="G984" s="92">
        <v>20.99</v>
      </c>
      <c r="I984" s="104"/>
    </row>
    <row r="985" spans="1:9" x14ac:dyDescent="0.2">
      <c r="A985" s="93"/>
      <c r="B985" s="89">
        <v>46277</v>
      </c>
      <c r="C985" s="90" t="s">
        <v>1642</v>
      </c>
      <c r="D985" s="91" t="s">
        <v>1643</v>
      </c>
      <c r="E985" s="90" t="s">
        <v>263</v>
      </c>
      <c r="F985" s="91" t="s">
        <v>34</v>
      </c>
      <c r="G985" s="92">
        <v>26.79</v>
      </c>
      <c r="I985" s="104"/>
    </row>
    <row r="986" spans="1:9" x14ac:dyDescent="0.2">
      <c r="A986" s="93"/>
      <c r="B986" s="89">
        <v>46277</v>
      </c>
      <c r="C986" s="90" t="s">
        <v>1644</v>
      </c>
      <c r="D986" s="91" t="s">
        <v>1645</v>
      </c>
      <c r="E986" s="90" t="s">
        <v>263</v>
      </c>
      <c r="F986" s="91" t="s">
        <v>34</v>
      </c>
      <c r="G986" s="92">
        <v>38.39</v>
      </c>
      <c r="I986" s="104"/>
    </row>
    <row r="987" spans="1:9" x14ac:dyDescent="0.2">
      <c r="A987" s="93"/>
      <c r="B987" s="89">
        <v>46277</v>
      </c>
      <c r="C987" s="90" t="s">
        <v>1646</v>
      </c>
      <c r="D987" s="91" t="s">
        <v>1647</v>
      </c>
      <c r="E987" s="90" t="s">
        <v>263</v>
      </c>
      <c r="F987" s="91" t="s">
        <v>34</v>
      </c>
      <c r="G987" s="92">
        <v>78.989999999999995</v>
      </c>
      <c r="I987" s="104"/>
    </row>
    <row r="988" spans="1:9" x14ac:dyDescent="0.2">
      <c r="A988" s="93"/>
      <c r="B988" s="89">
        <v>46277</v>
      </c>
      <c r="C988" s="90" t="s">
        <v>1648</v>
      </c>
      <c r="D988" s="91" t="s">
        <v>1649</v>
      </c>
      <c r="E988" s="90" t="s">
        <v>263</v>
      </c>
      <c r="F988" s="91" t="s">
        <v>34</v>
      </c>
      <c r="G988" s="92">
        <v>61.59</v>
      </c>
      <c r="I988" s="104"/>
    </row>
    <row r="989" spans="1:9" x14ac:dyDescent="0.2">
      <c r="A989" s="93"/>
      <c r="B989" s="89">
        <v>46277</v>
      </c>
      <c r="C989" s="90" t="s">
        <v>1650</v>
      </c>
      <c r="D989" s="91" t="s">
        <v>1651</v>
      </c>
      <c r="E989" s="90" t="s">
        <v>263</v>
      </c>
      <c r="F989" s="91" t="s">
        <v>34</v>
      </c>
      <c r="G989" s="92">
        <v>96.39</v>
      </c>
      <c r="I989" s="104"/>
    </row>
    <row r="990" spans="1:9" x14ac:dyDescent="0.2">
      <c r="A990" s="93"/>
      <c r="B990" s="89">
        <v>46277</v>
      </c>
      <c r="C990" s="90" t="s">
        <v>1652</v>
      </c>
      <c r="D990" s="91" t="s">
        <v>1653</v>
      </c>
      <c r="E990" s="90" t="s">
        <v>263</v>
      </c>
      <c r="F990" s="91" t="s">
        <v>34</v>
      </c>
      <c r="G990" s="92">
        <v>26.79</v>
      </c>
      <c r="I990" s="104"/>
    </row>
    <row r="991" spans="1:9" x14ac:dyDescent="0.2">
      <c r="A991" s="93"/>
      <c r="B991" s="89">
        <v>46277</v>
      </c>
      <c r="C991" s="90" t="s">
        <v>1654</v>
      </c>
      <c r="D991" s="91" t="s">
        <v>1655</v>
      </c>
      <c r="E991" s="90" t="s">
        <v>263</v>
      </c>
      <c r="F991" s="91" t="s">
        <v>34</v>
      </c>
      <c r="G991" s="92">
        <v>26.79</v>
      </c>
      <c r="I991" s="104"/>
    </row>
    <row r="992" spans="1:9" x14ac:dyDescent="0.2">
      <c r="A992" s="93"/>
      <c r="B992" s="89">
        <v>46277</v>
      </c>
      <c r="C992" s="90" t="s">
        <v>1656</v>
      </c>
      <c r="D992" s="91" t="s">
        <v>1657</v>
      </c>
      <c r="E992" s="90" t="s">
        <v>263</v>
      </c>
      <c r="F992" s="91" t="s">
        <v>34</v>
      </c>
      <c r="G992" s="92">
        <v>49.99</v>
      </c>
      <c r="I992" s="104"/>
    </row>
    <row r="993" spans="1:9" x14ac:dyDescent="0.2">
      <c r="A993" s="93"/>
      <c r="B993" s="89">
        <v>46277</v>
      </c>
      <c r="C993" s="90" t="s">
        <v>1658</v>
      </c>
      <c r="D993" s="91" t="s">
        <v>1659</v>
      </c>
      <c r="E993" s="90" t="s">
        <v>263</v>
      </c>
      <c r="F993" s="91" t="s">
        <v>34</v>
      </c>
      <c r="G993" s="92">
        <v>34.799999999999997</v>
      </c>
      <c r="I993" s="104"/>
    </row>
    <row r="994" spans="1:9" x14ac:dyDescent="0.2">
      <c r="A994" s="93"/>
      <c r="B994" s="89">
        <v>46277</v>
      </c>
      <c r="C994" s="90" t="s">
        <v>1660</v>
      </c>
      <c r="D994" s="91" t="s">
        <v>1661</v>
      </c>
      <c r="E994" s="90" t="s">
        <v>263</v>
      </c>
      <c r="F994" s="91" t="s">
        <v>34</v>
      </c>
      <c r="G994" s="92">
        <v>26.79</v>
      </c>
      <c r="I994" s="104"/>
    </row>
    <row r="995" spans="1:9" x14ac:dyDescent="0.2">
      <c r="A995" s="93"/>
      <c r="B995" s="89">
        <v>46277</v>
      </c>
      <c r="C995" s="90" t="s">
        <v>1662</v>
      </c>
      <c r="D995" s="91" t="s">
        <v>1663</v>
      </c>
      <c r="E995" s="90" t="s">
        <v>263</v>
      </c>
      <c r="F995" s="91" t="s">
        <v>34</v>
      </c>
      <c r="G995" s="92">
        <v>59.08</v>
      </c>
      <c r="I995" s="104"/>
    </row>
    <row r="996" spans="1:9" x14ac:dyDescent="0.2">
      <c r="A996" s="93"/>
      <c r="B996" s="89">
        <v>46277</v>
      </c>
      <c r="C996" s="90" t="s">
        <v>1664</v>
      </c>
      <c r="D996" s="91" t="s">
        <v>1665</v>
      </c>
      <c r="E996" s="90" t="s">
        <v>263</v>
      </c>
      <c r="F996" s="91" t="s">
        <v>34</v>
      </c>
      <c r="G996" s="92">
        <v>15.19</v>
      </c>
      <c r="I996" s="104"/>
    </row>
    <row r="997" spans="1:9" x14ac:dyDescent="0.2">
      <c r="A997" s="93"/>
      <c r="B997" s="89">
        <v>46277</v>
      </c>
      <c r="C997" s="90" t="s">
        <v>1666</v>
      </c>
      <c r="D997" s="91" t="s">
        <v>1667</v>
      </c>
      <c r="E997" s="90" t="s">
        <v>263</v>
      </c>
      <c r="F997" s="91" t="s">
        <v>34</v>
      </c>
      <c r="G997" s="92">
        <v>49.99</v>
      </c>
      <c r="I997" s="104"/>
    </row>
    <row r="998" spans="1:9" x14ac:dyDescent="0.2">
      <c r="A998" s="93"/>
      <c r="B998" s="89">
        <v>46277</v>
      </c>
      <c r="C998" s="90" t="s">
        <v>1668</v>
      </c>
      <c r="D998" s="91" t="s">
        <v>1669</v>
      </c>
      <c r="E998" s="90" t="s">
        <v>263</v>
      </c>
      <c r="F998" s="91" t="s">
        <v>34</v>
      </c>
      <c r="G998" s="92">
        <v>14.89</v>
      </c>
      <c r="I998" s="104"/>
    </row>
    <row r="999" spans="1:9" x14ac:dyDescent="0.2">
      <c r="A999" s="93"/>
      <c r="B999" s="89">
        <v>46277</v>
      </c>
      <c r="C999" s="90" t="s">
        <v>1670</v>
      </c>
      <c r="D999" s="91" t="s">
        <v>1671</v>
      </c>
      <c r="E999" s="90" t="s">
        <v>263</v>
      </c>
      <c r="F999" s="91" t="s">
        <v>34</v>
      </c>
      <c r="G999" s="92">
        <v>55.79</v>
      </c>
      <c r="I999" s="104"/>
    </row>
    <row r="1000" spans="1:9" x14ac:dyDescent="0.2">
      <c r="A1000" s="93"/>
      <c r="B1000" s="89">
        <v>46277</v>
      </c>
      <c r="C1000" s="90" t="s">
        <v>1672</v>
      </c>
      <c r="D1000" s="91" t="s">
        <v>1673</v>
      </c>
      <c r="E1000" s="90" t="s">
        <v>263</v>
      </c>
      <c r="F1000" s="91" t="s">
        <v>34</v>
      </c>
      <c r="G1000" s="92">
        <v>15.19</v>
      </c>
      <c r="I1000" s="104"/>
    </row>
    <row r="1001" spans="1:9" x14ac:dyDescent="0.2">
      <c r="A1001" s="93"/>
      <c r="B1001" s="89">
        <v>46277</v>
      </c>
      <c r="C1001" s="90" t="s">
        <v>1674</v>
      </c>
      <c r="D1001" s="91" t="s">
        <v>1675</v>
      </c>
      <c r="E1001" s="90" t="s">
        <v>263</v>
      </c>
      <c r="F1001" s="91" t="s">
        <v>34</v>
      </c>
      <c r="G1001" s="92">
        <v>49.99</v>
      </c>
      <c r="I1001" s="104"/>
    </row>
    <row r="1002" spans="1:9" x14ac:dyDescent="0.2">
      <c r="A1002" s="93"/>
      <c r="B1002" s="89">
        <v>46277</v>
      </c>
      <c r="C1002" s="90" t="s">
        <v>1676</v>
      </c>
      <c r="D1002" s="91" t="s">
        <v>1677</v>
      </c>
      <c r="E1002" s="90" t="s">
        <v>263</v>
      </c>
      <c r="F1002" s="91" t="s">
        <v>34</v>
      </c>
      <c r="G1002" s="92">
        <v>73.19</v>
      </c>
      <c r="I1002" s="104"/>
    </row>
    <row r="1003" spans="1:9" x14ac:dyDescent="0.2">
      <c r="A1003" s="93"/>
      <c r="B1003" s="89">
        <v>46277</v>
      </c>
      <c r="C1003" s="90" t="s">
        <v>1678</v>
      </c>
      <c r="D1003" s="91" t="s">
        <v>1679</v>
      </c>
      <c r="E1003" s="90" t="s">
        <v>263</v>
      </c>
      <c r="F1003" s="91" t="s">
        <v>34</v>
      </c>
      <c r="G1003" s="92">
        <v>15.19</v>
      </c>
      <c r="I1003" s="104"/>
    </row>
    <row r="1004" spans="1:9" x14ac:dyDescent="0.2">
      <c r="A1004" s="93"/>
      <c r="B1004" s="89">
        <v>46277</v>
      </c>
      <c r="C1004" s="90" t="s">
        <v>1680</v>
      </c>
      <c r="D1004" s="91" t="s">
        <v>1681</v>
      </c>
      <c r="E1004" s="90" t="s">
        <v>263</v>
      </c>
      <c r="F1004" s="91" t="s">
        <v>34</v>
      </c>
      <c r="G1004" s="92">
        <v>49.99</v>
      </c>
      <c r="I1004" s="104"/>
    </row>
    <row r="1005" spans="1:9" x14ac:dyDescent="0.2">
      <c r="A1005" s="93"/>
      <c r="B1005" s="89">
        <v>46283</v>
      </c>
      <c r="C1005" s="90" t="s">
        <v>1682</v>
      </c>
      <c r="D1005" s="91" t="s">
        <v>1683</v>
      </c>
      <c r="E1005" s="90" t="s">
        <v>263</v>
      </c>
      <c r="F1005" s="91" t="s">
        <v>34</v>
      </c>
      <c r="G1005" s="92">
        <v>54.68</v>
      </c>
      <c r="I1005" s="104"/>
    </row>
    <row r="1006" spans="1:9" x14ac:dyDescent="0.2">
      <c r="A1006" s="93"/>
      <c r="B1006" s="89">
        <v>46287</v>
      </c>
      <c r="C1006" s="90" t="s">
        <v>1684</v>
      </c>
      <c r="D1006" s="91" t="s">
        <v>1685</v>
      </c>
      <c r="E1006" s="90" t="s">
        <v>263</v>
      </c>
      <c r="F1006" s="91" t="s">
        <v>34</v>
      </c>
      <c r="G1006" s="92">
        <v>15.19</v>
      </c>
      <c r="I1006" s="104"/>
    </row>
    <row r="1007" spans="1:9" x14ac:dyDescent="0.2">
      <c r="A1007" s="93"/>
      <c r="B1007" s="89">
        <v>46287</v>
      </c>
      <c r="C1007" s="90" t="s">
        <v>1686</v>
      </c>
      <c r="D1007" s="91" t="s">
        <v>1687</v>
      </c>
      <c r="E1007" s="90" t="s">
        <v>263</v>
      </c>
      <c r="F1007" s="91" t="s">
        <v>34</v>
      </c>
      <c r="G1007" s="92">
        <v>3.59</v>
      </c>
      <c r="I1007" s="104"/>
    </row>
    <row r="1008" spans="1:9" x14ac:dyDescent="0.2">
      <c r="A1008" s="93"/>
      <c r="B1008" s="89">
        <v>46287</v>
      </c>
      <c r="C1008" s="90" t="s">
        <v>1688</v>
      </c>
      <c r="D1008" s="91" t="s">
        <v>1689</v>
      </c>
      <c r="E1008" s="90" t="s">
        <v>263</v>
      </c>
      <c r="F1008" s="91" t="s">
        <v>34</v>
      </c>
      <c r="G1008" s="92">
        <v>78.989999999999995</v>
      </c>
      <c r="I1008" s="104"/>
    </row>
    <row r="1009" spans="1:9" x14ac:dyDescent="0.2">
      <c r="A1009" s="93"/>
      <c r="B1009" s="89">
        <v>46294</v>
      </c>
      <c r="C1009" s="90" t="s">
        <v>1690</v>
      </c>
      <c r="D1009" s="91" t="s">
        <v>1691</v>
      </c>
      <c r="E1009" s="90" t="s">
        <v>263</v>
      </c>
      <c r="F1009" s="91" t="s">
        <v>34</v>
      </c>
      <c r="G1009" s="92">
        <v>47.48</v>
      </c>
      <c r="I1009" s="104"/>
    </row>
    <row r="1010" spans="1:9" x14ac:dyDescent="0.2">
      <c r="A1010" s="93"/>
      <c r="B1010" s="89">
        <v>46294</v>
      </c>
      <c r="C1010" s="90" t="s">
        <v>1692</v>
      </c>
      <c r="D1010" s="91" t="s">
        <v>1693</v>
      </c>
      <c r="E1010" s="90" t="s">
        <v>263</v>
      </c>
      <c r="F1010" s="91" t="s">
        <v>34</v>
      </c>
      <c r="G1010" s="92">
        <v>45.79</v>
      </c>
      <c r="I1010" s="104"/>
    </row>
    <row r="1011" spans="1:9" x14ac:dyDescent="0.2">
      <c r="A1011" s="93"/>
      <c r="B1011" s="94"/>
      <c r="C1011" s="95"/>
      <c r="D1011" s="88"/>
      <c r="E1011" s="95"/>
      <c r="F1011" s="96" t="s">
        <v>347</v>
      </c>
      <c r="G1011" s="97">
        <f>SUM(G981:G1010)</f>
        <v>1352.0800000000002</v>
      </c>
      <c r="I1011" s="82"/>
    </row>
    <row r="1012" spans="1:9" x14ac:dyDescent="0.2">
      <c r="B1012" s="89"/>
      <c r="C1012" s="90"/>
      <c r="D1012" s="91"/>
      <c r="E1012" s="90"/>
      <c r="F1012" s="91"/>
      <c r="G1012" s="92"/>
      <c r="I1012" s="104"/>
    </row>
    <row r="1013" spans="1:9" x14ac:dyDescent="0.2">
      <c r="A1013" s="88" t="s">
        <v>1694</v>
      </c>
      <c r="B1013" s="89">
        <v>46286</v>
      </c>
      <c r="C1013" s="90" t="s">
        <v>1695</v>
      </c>
      <c r="D1013" s="91" t="s">
        <v>1696</v>
      </c>
      <c r="E1013" s="90" t="s">
        <v>1964</v>
      </c>
      <c r="F1013" s="91" t="s">
        <v>41</v>
      </c>
      <c r="G1013" s="92">
        <v>1049</v>
      </c>
      <c r="I1013" s="104"/>
    </row>
    <row r="1014" spans="1:9" x14ac:dyDescent="0.2">
      <c r="A1014" s="93"/>
      <c r="B1014" s="94"/>
      <c r="C1014" s="95"/>
      <c r="D1014" s="88"/>
      <c r="E1014" s="95"/>
      <c r="F1014" s="96" t="s">
        <v>1697</v>
      </c>
      <c r="G1014" s="97">
        <f>SUM(G1013)</f>
        <v>1049</v>
      </c>
      <c r="I1014" s="82"/>
    </row>
    <row r="1015" spans="1:9" x14ac:dyDescent="0.2">
      <c r="B1015" s="89"/>
      <c r="C1015" s="90"/>
      <c r="D1015" s="91"/>
      <c r="E1015" s="90"/>
      <c r="F1015" s="91"/>
      <c r="G1015" s="92"/>
      <c r="I1015" s="104"/>
    </row>
    <row r="1016" spans="1:9" x14ac:dyDescent="0.2">
      <c r="A1016" s="88" t="s">
        <v>348</v>
      </c>
      <c r="B1016" s="89">
        <v>46280</v>
      </c>
      <c r="C1016" s="90" t="s">
        <v>1698</v>
      </c>
      <c r="D1016" s="91" t="s">
        <v>1699</v>
      </c>
      <c r="E1016" s="90" t="s">
        <v>166</v>
      </c>
      <c r="F1016" s="91" t="s">
        <v>32</v>
      </c>
      <c r="G1016" s="92">
        <v>716.04</v>
      </c>
      <c r="I1016" s="104"/>
    </row>
    <row r="1017" spans="1:9" x14ac:dyDescent="0.2">
      <c r="A1017" s="93"/>
      <c r="B1017" s="89">
        <v>46280</v>
      </c>
      <c r="C1017" s="90" t="s">
        <v>1700</v>
      </c>
      <c r="D1017" s="91" t="s">
        <v>1701</v>
      </c>
      <c r="E1017" s="90" t="s">
        <v>166</v>
      </c>
      <c r="F1017" s="91" t="s">
        <v>32</v>
      </c>
      <c r="G1017" s="92">
        <v>545.23</v>
      </c>
      <c r="I1017" s="104"/>
    </row>
    <row r="1018" spans="1:9" x14ac:dyDescent="0.2">
      <c r="A1018" s="93"/>
      <c r="B1018" s="89">
        <v>46280</v>
      </c>
      <c r="C1018" s="90" t="s">
        <v>1702</v>
      </c>
      <c r="D1018" s="91" t="s">
        <v>1703</v>
      </c>
      <c r="E1018" s="90" t="s">
        <v>166</v>
      </c>
      <c r="F1018" s="91" t="s">
        <v>32</v>
      </c>
      <c r="G1018" s="92">
        <v>879.47</v>
      </c>
      <c r="I1018" s="104"/>
    </row>
    <row r="1019" spans="1:9" x14ac:dyDescent="0.2">
      <c r="A1019" s="93"/>
      <c r="B1019" s="89">
        <v>46283</v>
      </c>
      <c r="C1019" s="90" t="s">
        <v>1704</v>
      </c>
      <c r="D1019" s="91" t="s">
        <v>1705</v>
      </c>
      <c r="E1019" s="90" t="s">
        <v>166</v>
      </c>
      <c r="F1019" s="91" t="s">
        <v>32</v>
      </c>
      <c r="G1019" s="92">
        <v>631.41999999999996</v>
      </c>
      <c r="I1019" s="104"/>
    </row>
    <row r="1020" spans="1:9" x14ac:dyDescent="0.2">
      <c r="A1020" s="93"/>
      <c r="B1020" s="89">
        <v>46287</v>
      </c>
      <c r="C1020" s="90" t="s">
        <v>1706</v>
      </c>
      <c r="D1020" s="91" t="s">
        <v>1707</v>
      </c>
      <c r="E1020" s="90" t="s">
        <v>166</v>
      </c>
      <c r="F1020" s="91" t="s">
        <v>32</v>
      </c>
      <c r="G1020" s="92">
        <v>404.63</v>
      </c>
      <c r="I1020" s="104"/>
    </row>
    <row r="1021" spans="1:9" x14ac:dyDescent="0.2">
      <c r="A1021" s="93"/>
      <c r="B1021" s="89">
        <v>46287</v>
      </c>
      <c r="C1021" s="90" t="s">
        <v>1708</v>
      </c>
      <c r="D1021" s="91" t="s">
        <v>1709</v>
      </c>
      <c r="E1021" s="90" t="s">
        <v>166</v>
      </c>
      <c r="F1021" s="91" t="s">
        <v>32</v>
      </c>
      <c r="G1021" s="92">
        <v>106.37</v>
      </c>
      <c r="I1021" s="104"/>
    </row>
    <row r="1022" spans="1:9" x14ac:dyDescent="0.2">
      <c r="A1022" s="93"/>
      <c r="B1022" s="94"/>
      <c r="C1022" s="95"/>
      <c r="D1022" s="88"/>
      <c r="E1022" s="95"/>
      <c r="F1022" s="96" t="s">
        <v>349</v>
      </c>
      <c r="G1022" s="97">
        <f>SUM(G1016:G1021)</f>
        <v>3283.16</v>
      </c>
      <c r="I1022" s="82"/>
    </row>
    <row r="1023" spans="1:9" x14ac:dyDescent="0.2">
      <c r="B1023" s="89"/>
      <c r="C1023" s="90"/>
      <c r="D1023" s="91"/>
      <c r="E1023" s="90"/>
      <c r="F1023" s="91"/>
      <c r="G1023" s="92"/>
      <c r="I1023" s="104"/>
    </row>
    <row r="1024" spans="1:9" x14ac:dyDescent="0.2">
      <c r="A1024" s="88" t="s">
        <v>350</v>
      </c>
      <c r="B1024" s="89">
        <v>46275</v>
      </c>
      <c r="C1024" s="90" t="s">
        <v>1710</v>
      </c>
      <c r="D1024" s="91" t="s">
        <v>337</v>
      </c>
      <c r="E1024" s="90" t="s">
        <v>60</v>
      </c>
      <c r="F1024" s="91" t="s">
        <v>49</v>
      </c>
      <c r="G1024" s="92">
        <v>12220.58</v>
      </c>
      <c r="I1024" s="104"/>
    </row>
    <row r="1025" spans="1:9" x14ac:dyDescent="0.2">
      <c r="A1025" s="93"/>
      <c r="B1025" s="94"/>
      <c r="C1025" s="95"/>
      <c r="D1025" s="88"/>
      <c r="E1025" s="95"/>
      <c r="F1025" s="96" t="s">
        <v>351</v>
      </c>
      <c r="G1025" s="97">
        <f>SUM(G1024)</f>
        <v>12220.58</v>
      </c>
      <c r="I1025" s="82"/>
    </row>
    <row r="1026" spans="1:9" x14ac:dyDescent="0.2">
      <c r="B1026" s="89"/>
      <c r="C1026" s="90"/>
      <c r="D1026" s="91"/>
      <c r="E1026" s="90"/>
      <c r="F1026" s="91"/>
      <c r="G1026" s="92"/>
      <c r="I1026" s="104"/>
    </row>
    <row r="1027" spans="1:9" x14ac:dyDescent="0.2">
      <c r="A1027" s="88" t="s">
        <v>1711</v>
      </c>
      <c r="B1027" s="89">
        <v>46266</v>
      </c>
      <c r="C1027" s="90" t="s">
        <v>1712</v>
      </c>
      <c r="D1027" s="91" t="s">
        <v>900</v>
      </c>
      <c r="E1027" s="90" t="s">
        <v>155</v>
      </c>
      <c r="F1027" s="91" t="s">
        <v>13</v>
      </c>
      <c r="G1027" s="92">
        <v>748.8</v>
      </c>
      <c r="I1027" s="104"/>
    </row>
    <row r="1028" spans="1:9" x14ac:dyDescent="0.2">
      <c r="A1028" s="93"/>
      <c r="B1028" s="94"/>
      <c r="C1028" s="95"/>
      <c r="D1028" s="88"/>
      <c r="E1028" s="95"/>
      <c r="F1028" s="96" t="s">
        <v>1713</v>
      </c>
      <c r="G1028" s="97">
        <f>SUM(G1027)</f>
        <v>748.8</v>
      </c>
      <c r="I1028" s="82"/>
    </row>
    <row r="1029" spans="1:9" x14ac:dyDescent="0.2">
      <c r="B1029" s="89"/>
      <c r="C1029" s="90"/>
      <c r="D1029" s="91"/>
      <c r="E1029" s="90"/>
      <c r="F1029" s="91"/>
      <c r="G1029" s="92"/>
      <c r="H1029" s="41"/>
      <c r="I1029" s="104"/>
    </row>
    <row r="1030" spans="1:9" x14ac:dyDescent="0.2">
      <c r="A1030" s="88" t="s">
        <v>497</v>
      </c>
      <c r="B1030" s="89">
        <v>46267</v>
      </c>
      <c r="C1030" s="90" t="s">
        <v>1714</v>
      </c>
      <c r="D1030" s="91" t="s">
        <v>498</v>
      </c>
      <c r="E1030" s="90" t="s">
        <v>1963</v>
      </c>
      <c r="F1030" s="91" t="s">
        <v>499</v>
      </c>
      <c r="G1030" s="92">
        <v>110</v>
      </c>
      <c r="I1030" s="104"/>
    </row>
    <row r="1031" spans="1:9" x14ac:dyDescent="0.2">
      <c r="A1031" s="93"/>
      <c r="B1031" s="94"/>
      <c r="C1031" s="95"/>
      <c r="D1031" s="88"/>
      <c r="E1031" s="95"/>
      <c r="F1031" s="96" t="s">
        <v>500</v>
      </c>
      <c r="G1031" s="97">
        <f>SUM(G1030)</f>
        <v>110</v>
      </c>
      <c r="I1031" s="82"/>
    </row>
    <row r="1032" spans="1:9" x14ac:dyDescent="0.2">
      <c r="B1032" s="89"/>
      <c r="C1032" s="90"/>
      <c r="D1032" s="91"/>
      <c r="E1032" s="90"/>
      <c r="F1032" s="91"/>
      <c r="G1032" s="92"/>
      <c r="I1032" s="104"/>
    </row>
    <row r="1033" spans="1:9" x14ac:dyDescent="0.2">
      <c r="A1033" s="88" t="s">
        <v>1715</v>
      </c>
      <c r="B1033" s="89">
        <v>46266</v>
      </c>
      <c r="C1033" s="90" t="s">
        <v>1716</v>
      </c>
      <c r="D1033" s="91" t="s">
        <v>1717</v>
      </c>
      <c r="E1033" s="90" t="s">
        <v>1962</v>
      </c>
      <c r="F1033" s="91" t="s">
        <v>22</v>
      </c>
      <c r="G1033" s="92">
        <v>13983.98</v>
      </c>
      <c r="I1033" s="104"/>
    </row>
    <row r="1034" spans="1:9" x14ac:dyDescent="0.2">
      <c r="A1034" s="93"/>
      <c r="B1034" s="94"/>
      <c r="C1034" s="95"/>
      <c r="D1034" s="88"/>
      <c r="E1034" s="95"/>
      <c r="F1034" s="96" t="s">
        <v>1718</v>
      </c>
      <c r="G1034" s="97">
        <f>SUM(G1033)</f>
        <v>13983.98</v>
      </c>
      <c r="I1034" s="82"/>
    </row>
    <row r="1035" spans="1:9" x14ac:dyDescent="0.2">
      <c r="B1035" s="89"/>
      <c r="C1035" s="90"/>
      <c r="D1035" s="91"/>
      <c r="E1035" s="90"/>
      <c r="F1035" s="91"/>
      <c r="G1035" s="92"/>
      <c r="I1035" s="104"/>
    </row>
    <row r="1036" spans="1:9" x14ac:dyDescent="0.2">
      <c r="A1036" s="88" t="s">
        <v>1719</v>
      </c>
      <c r="B1036" s="89">
        <v>46290</v>
      </c>
      <c r="C1036" s="90" t="s">
        <v>1720</v>
      </c>
      <c r="D1036" s="91" t="s">
        <v>1721</v>
      </c>
      <c r="E1036" s="90" t="s">
        <v>154</v>
      </c>
      <c r="F1036" s="91" t="s">
        <v>46</v>
      </c>
      <c r="G1036" s="92">
        <v>26.6</v>
      </c>
      <c r="I1036" s="104"/>
    </row>
    <row r="1037" spans="1:9" x14ac:dyDescent="0.2">
      <c r="A1037" s="93"/>
      <c r="B1037" s="94"/>
      <c r="C1037" s="95"/>
      <c r="D1037" s="88"/>
      <c r="E1037" s="95"/>
      <c r="F1037" s="96" t="s">
        <v>1722</v>
      </c>
      <c r="G1037" s="97">
        <f>SUM(G1036)</f>
        <v>26.6</v>
      </c>
      <c r="I1037" s="82"/>
    </row>
    <row r="1038" spans="1:9" x14ac:dyDescent="0.2">
      <c r="B1038" s="89"/>
      <c r="C1038" s="90"/>
      <c r="D1038" s="91"/>
      <c r="E1038" s="90"/>
      <c r="F1038" s="91"/>
      <c r="G1038" s="92"/>
      <c r="I1038" s="104"/>
    </row>
    <row r="1039" spans="1:9" x14ac:dyDescent="0.2">
      <c r="A1039" s="88" t="s">
        <v>501</v>
      </c>
      <c r="B1039" s="89">
        <v>46266</v>
      </c>
      <c r="C1039" s="90" t="s">
        <v>1723</v>
      </c>
      <c r="D1039" s="91" t="s">
        <v>1724</v>
      </c>
      <c r="E1039" s="90" t="s">
        <v>523</v>
      </c>
      <c r="F1039" s="91" t="s">
        <v>62</v>
      </c>
      <c r="G1039" s="92">
        <v>3445</v>
      </c>
      <c r="I1039" s="104"/>
    </row>
    <row r="1040" spans="1:9" x14ac:dyDescent="0.2">
      <c r="A1040" s="93"/>
      <c r="B1040" s="89">
        <v>46266</v>
      </c>
      <c r="C1040" s="90" t="s">
        <v>1725</v>
      </c>
      <c r="D1040" s="91" t="s">
        <v>1724</v>
      </c>
      <c r="E1040" s="90" t="s">
        <v>523</v>
      </c>
      <c r="F1040" s="91" t="s">
        <v>62</v>
      </c>
      <c r="G1040" s="92">
        <v>259.5</v>
      </c>
      <c r="I1040" s="104"/>
    </row>
    <row r="1041" spans="1:9" x14ac:dyDescent="0.2">
      <c r="A1041" s="93"/>
      <c r="B1041" s="89">
        <v>46266</v>
      </c>
      <c r="C1041" s="90" t="s">
        <v>1726</v>
      </c>
      <c r="D1041" s="91" t="s">
        <v>1724</v>
      </c>
      <c r="E1041" s="90" t="s">
        <v>523</v>
      </c>
      <c r="F1041" s="91" t="s">
        <v>62</v>
      </c>
      <c r="G1041" s="92">
        <v>4835</v>
      </c>
      <c r="I1041" s="104"/>
    </row>
    <row r="1042" spans="1:9" x14ac:dyDescent="0.2">
      <c r="A1042" s="93"/>
      <c r="B1042" s="94"/>
      <c r="C1042" s="95"/>
      <c r="D1042" s="88"/>
      <c r="E1042" s="95"/>
      <c r="F1042" s="96" t="s">
        <v>502</v>
      </c>
      <c r="G1042" s="97">
        <f>SUM(G1039:G1041)</f>
        <v>8539.5</v>
      </c>
      <c r="I1042" s="82"/>
    </row>
    <row r="1043" spans="1:9" x14ac:dyDescent="0.2">
      <c r="B1043" s="89"/>
      <c r="C1043" s="90"/>
      <c r="D1043" s="91"/>
      <c r="E1043" s="90"/>
      <c r="F1043" s="91"/>
      <c r="G1043" s="92"/>
      <c r="I1043" s="104"/>
    </row>
    <row r="1044" spans="1:9" x14ac:dyDescent="0.2">
      <c r="A1044" s="88" t="s">
        <v>1727</v>
      </c>
      <c r="B1044" s="89">
        <v>46294</v>
      </c>
      <c r="C1044" s="90" t="s">
        <v>1728</v>
      </c>
      <c r="D1044" s="91" t="s">
        <v>1048</v>
      </c>
      <c r="E1044" s="90" t="s">
        <v>138</v>
      </c>
      <c r="F1044" s="91" t="s">
        <v>15</v>
      </c>
      <c r="G1044" s="92">
        <v>154.21</v>
      </c>
      <c r="I1044" s="104"/>
    </row>
    <row r="1045" spans="1:9" x14ac:dyDescent="0.2">
      <c r="A1045" s="93"/>
      <c r="B1045" s="94"/>
      <c r="C1045" s="95"/>
      <c r="D1045" s="88"/>
      <c r="E1045" s="95"/>
      <c r="F1045" s="96" t="s">
        <v>1729</v>
      </c>
      <c r="G1045" s="97">
        <f>SUM(G1044)</f>
        <v>154.21</v>
      </c>
      <c r="I1045" s="82"/>
    </row>
    <row r="1046" spans="1:9" x14ac:dyDescent="0.2">
      <c r="B1046" s="89"/>
      <c r="C1046" s="90"/>
      <c r="D1046" s="91"/>
      <c r="E1046" s="90"/>
      <c r="F1046" s="91"/>
      <c r="G1046" s="92"/>
      <c r="I1046" s="104"/>
    </row>
    <row r="1047" spans="1:9" x14ac:dyDescent="0.2">
      <c r="A1047" s="88" t="s">
        <v>352</v>
      </c>
      <c r="B1047" s="89">
        <v>46269</v>
      </c>
      <c r="C1047" s="90" t="s">
        <v>1730</v>
      </c>
      <c r="D1047" s="91" t="s">
        <v>1731</v>
      </c>
      <c r="E1047" s="90" t="s">
        <v>415</v>
      </c>
      <c r="F1047" s="91" t="s">
        <v>314</v>
      </c>
      <c r="G1047" s="92">
        <v>3881.9</v>
      </c>
      <c r="I1047" s="104"/>
    </row>
    <row r="1048" spans="1:9" x14ac:dyDescent="0.2">
      <c r="A1048" s="93"/>
      <c r="B1048" s="94"/>
      <c r="C1048" s="95"/>
      <c r="D1048" s="88"/>
      <c r="E1048" s="95"/>
      <c r="F1048" s="96" t="s">
        <v>353</v>
      </c>
      <c r="G1048" s="97">
        <f>SUM(G1047)</f>
        <v>3881.9</v>
      </c>
      <c r="I1048" s="82"/>
    </row>
    <row r="1049" spans="1:9" x14ac:dyDescent="0.2">
      <c r="B1049" s="89"/>
      <c r="C1049" s="90"/>
      <c r="D1049" s="91"/>
      <c r="E1049" s="90"/>
      <c r="F1049" s="91"/>
      <c r="G1049" s="92"/>
      <c r="I1049" s="104"/>
    </row>
    <row r="1050" spans="1:9" x14ac:dyDescent="0.2">
      <c r="A1050" s="88" t="s">
        <v>1732</v>
      </c>
      <c r="B1050" s="89">
        <v>46266</v>
      </c>
      <c r="C1050" s="90" t="s">
        <v>1733</v>
      </c>
      <c r="D1050" s="91" t="s">
        <v>454</v>
      </c>
      <c r="E1050" s="90" t="s">
        <v>155</v>
      </c>
      <c r="F1050" s="91" t="s">
        <v>13</v>
      </c>
      <c r="G1050" s="92">
        <v>369.6</v>
      </c>
      <c r="I1050" s="104"/>
    </row>
    <row r="1051" spans="1:9" x14ac:dyDescent="0.2">
      <c r="A1051" s="93"/>
      <c r="B1051" s="94"/>
      <c r="C1051" s="95"/>
      <c r="D1051" s="88"/>
      <c r="E1051" s="95"/>
      <c r="F1051" s="96" t="s">
        <v>1734</v>
      </c>
      <c r="G1051" s="97">
        <f>SUM(G1050)</f>
        <v>369.6</v>
      </c>
      <c r="I1051" s="82"/>
    </row>
    <row r="1052" spans="1:9" x14ac:dyDescent="0.2">
      <c r="B1052" s="89"/>
      <c r="C1052" s="90"/>
      <c r="D1052" s="91"/>
      <c r="E1052" s="90"/>
      <c r="F1052" s="91"/>
      <c r="G1052" s="92"/>
      <c r="I1052" s="104"/>
    </row>
    <row r="1053" spans="1:9" x14ac:dyDescent="0.2">
      <c r="A1053" s="88" t="s">
        <v>503</v>
      </c>
      <c r="B1053" s="89">
        <v>46266</v>
      </c>
      <c r="C1053" s="90" t="s">
        <v>1735</v>
      </c>
      <c r="D1053" s="91" t="s">
        <v>1736</v>
      </c>
      <c r="E1053" s="90" t="s">
        <v>260</v>
      </c>
      <c r="F1053" s="91" t="s">
        <v>56</v>
      </c>
      <c r="G1053" s="92">
        <v>1721.4</v>
      </c>
      <c r="I1053" s="104"/>
    </row>
    <row r="1054" spans="1:9" x14ac:dyDescent="0.2">
      <c r="A1054" s="93"/>
      <c r="B1054" s="89">
        <v>46268</v>
      </c>
      <c r="C1054" s="90" t="s">
        <v>1737</v>
      </c>
      <c r="D1054" s="91" t="s">
        <v>1738</v>
      </c>
      <c r="E1054" s="90" t="s">
        <v>260</v>
      </c>
      <c r="F1054" s="91" t="s">
        <v>56</v>
      </c>
      <c r="G1054" s="92">
        <v>1573.2</v>
      </c>
      <c r="I1054" s="104"/>
    </row>
    <row r="1055" spans="1:9" x14ac:dyDescent="0.2">
      <c r="A1055" s="93"/>
      <c r="B1055" s="94"/>
      <c r="C1055" s="95"/>
      <c r="D1055" s="88"/>
      <c r="E1055" s="95"/>
      <c r="F1055" s="96" t="s">
        <v>504</v>
      </c>
      <c r="G1055" s="97">
        <f>SUM(G1053:G1054)</f>
        <v>3294.6000000000004</v>
      </c>
      <c r="I1055" s="82"/>
    </row>
    <row r="1056" spans="1:9" x14ac:dyDescent="0.2">
      <c r="B1056" s="89"/>
      <c r="C1056" s="90"/>
      <c r="D1056" s="91"/>
      <c r="E1056" s="90"/>
      <c r="F1056" s="91"/>
      <c r="G1056" s="92"/>
      <c r="I1056" s="104"/>
    </row>
    <row r="1057" spans="1:9" x14ac:dyDescent="0.2">
      <c r="A1057" s="88" t="s">
        <v>505</v>
      </c>
      <c r="B1057" s="89">
        <v>46279</v>
      </c>
      <c r="C1057" s="90" t="s">
        <v>1739</v>
      </c>
      <c r="D1057" s="91" t="s">
        <v>1740</v>
      </c>
      <c r="E1057" s="90" t="s">
        <v>154</v>
      </c>
      <c r="F1057" s="91" t="s">
        <v>46</v>
      </c>
      <c r="G1057" s="92">
        <v>42.56</v>
      </c>
      <c r="I1057" s="104"/>
    </row>
    <row r="1058" spans="1:9" x14ac:dyDescent="0.2">
      <c r="A1058" s="93"/>
      <c r="B1058" s="89">
        <v>46293</v>
      </c>
      <c r="C1058" s="90" t="s">
        <v>1741</v>
      </c>
      <c r="D1058" s="91" t="s">
        <v>1742</v>
      </c>
      <c r="E1058" s="90" t="s">
        <v>154</v>
      </c>
      <c r="F1058" s="91" t="s">
        <v>46</v>
      </c>
      <c r="G1058" s="92">
        <v>19.760000000000002</v>
      </c>
      <c r="I1058" s="104"/>
    </row>
    <row r="1059" spans="1:9" x14ac:dyDescent="0.2">
      <c r="A1059" s="93"/>
      <c r="B1059" s="94"/>
      <c r="C1059" s="95"/>
      <c r="D1059" s="88"/>
      <c r="E1059" s="95"/>
      <c r="F1059" s="96" t="s">
        <v>506</v>
      </c>
      <c r="G1059" s="97">
        <f>SUM(G1057:G1058)</f>
        <v>62.320000000000007</v>
      </c>
      <c r="I1059" s="82"/>
    </row>
    <row r="1060" spans="1:9" x14ac:dyDescent="0.2">
      <c r="B1060" s="89"/>
      <c r="C1060" s="90"/>
      <c r="D1060" s="91"/>
      <c r="E1060" s="90"/>
      <c r="F1060" s="91"/>
      <c r="G1060" s="92"/>
      <c r="I1060" s="104"/>
    </row>
    <row r="1061" spans="1:9" x14ac:dyDescent="0.2">
      <c r="A1061" s="88" t="s">
        <v>1743</v>
      </c>
      <c r="B1061" s="89">
        <v>46288</v>
      </c>
      <c r="C1061" s="90" t="s">
        <v>1744</v>
      </c>
      <c r="D1061" s="91" t="s">
        <v>719</v>
      </c>
      <c r="E1061" s="90" t="s">
        <v>143</v>
      </c>
      <c r="F1061" s="91" t="s">
        <v>23</v>
      </c>
      <c r="G1061" s="92">
        <v>100</v>
      </c>
      <c r="I1061" s="104"/>
    </row>
    <row r="1062" spans="1:9" x14ac:dyDescent="0.2">
      <c r="A1062" s="93"/>
      <c r="B1062" s="94"/>
      <c r="C1062" s="95"/>
      <c r="D1062" s="88"/>
      <c r="E1062" s="95"/>
      <c r="F1062" s="96" t="s">
        <v>1745</v>
      </c>
      <c r="G1062" s="97">
        <f>SUM(G1061)</f>
        <v>100</v>
      </c>
      <c r="I1062" s="82"/>
    </row>
    <row r="1063" spans="1:9" ht="11.25" customHeight="1" x14ac:dyDescent="0.2">
      <c r="B1063" s="89"/>
      <c r="C1063" s="90"/>
      <c r="D1063" s="91"/>
      <c r="E1063" s="90"/>
      <c r="F1063" s="91"/>
      <c r="G1063" s="92"/>
      <c r="I1063" s="104"/>
    </row>
    <row r="1064" spans="1:9" x14ac:dyDescent="0.2">
      <c r="A1064" s="88" t="s">
        <v>70</v>
      </c>
      <c r="B1064" s="89">
        <v>46266</v>
      </c>
      <c r="C1064" s="90" t="s">
        <v>1746</v>
      </c>
      <c r="D1064" s="91" t="s">
        <v>1747</v>
      </c>
      <c r="E1064" s="90" t="s">
        <v>133</v>
      </c>
      <c r="F1064" s="91" t="s">
        <v>22</v>
      </c>
      <c r="G1064" s="92">
        <v>668.9</v>
      </c>
      <c r="I1064" s="104"/>
    </row>
    <row r="1065" spans="1:9" x14ac:dyDescent="0.2">
      <c r="A1065" s="93"/>
      <c r="B1065" s="89">
        <v>46266</v>
      </c>
      <c r="C1065" s="90" t="s">
        <v>1748</v>
      </c>
      <c r="D1065" s="91" t="s">
        <v>1749</v>
      </c>
      <c r="E1065" s="90" t="s">
        <v>260</v>
      </c>
      <c r="F1065" s="91" t="s">
        <v>56</v>
      </c>
      <c r="G1065" s="92">
        <v>979.11</v>
      </c>
      <c r="I1065" s="104"/>
    </row>
    <row r="1066" spans="1:9" x14ac:dyDescent="0.2">
      <c r="A1066" s="93"/>
      <c r="B1066" s="89">
        <v>46266</v>
      </c>
      <c r="C1066" s="90" t="s">
        <v>1750</v>
      </c>
      <c r="D1066" s="91" t="s">
        <v>1751</v>
      </c>
      <c r="E1066" s="90" t="s">
        <v>248</v>
      </c>
      <c r="F1066" s="91" t="s">
        <v>41</v>
      </c>
      <c r="G1066" s="92">
        <v>437.32</v>
      </c>
      <c r="I1066" s="104"/>
    </row>
    <row r="1067" spans="1:9" x14ac:dyDescent="0.2">
      <c r="A1067" s="93"/>
      <c r="B1067" s="89">
        <v>46266</v>
      </c>
      <c r="C1067" s="90" t="s">
        <v>1752</v>
      </c>
      <c r="D1067" s="91" t="s">
        <v>1753</v>
      </c>
      <c r="E1067" s="90" t="s">
        <v>260</v>
      </c>
      <c r="F1067" s="91" t="s">
        <v>56</v>
      </c>
      <c r="G1067" s="92">
        <v>916.74</v>
      </c>
      <c r="I1067" s="104"/>
    </row>
    <row r="1068" spans="1:9" x14ac:dyDescent="0.2">
      <c r="A1068" s="93"/>
      <c r="B1068" s="89">
        <v>46280</v>
      </c>
      <c r="C1068" s="90" t="s">
        <v>1754</v>
      </c>
      <c r="D1068" s="91" t="s">
        <v>1755</v>
      </c>
      <c r="E1068" s="90" t="s">
        <v>414</v>
      </c>
      <c r="F1068" s="91" t="s">
        <v>31</v>
      </c>
      <c r="G1068" s="92">
        <v>243.22</v>
      </c>
      <c r="I1068" s="104"/>
    </row>
    <row r="1069" spans="1:9" x14ac:dyDescent="0.2">
      <c r="A1069" s="93"/>
      <c r="B1069" s="89">
        <v>46289</v>
      </c>
      <c r="C1069" s="90" t="s">
        <v>1756</v>
      </c>
      <c r="D1069" s="91" t="s">
        <v>1755</v>
      </c>
      <c r="E1069" s="90" t="s">
        <v>414</v>
      </c>
      <c r="F1069" s="91" t="s">
        <v>31</v>
      </c>
      <c r="G1069" s="92">
        <v>2655.77</v>
      </c>
      <c r="I1069" s="104"/>
    </row>
    <row r="1070" spans="1:9" x14ac:dyDescent="0.2">
      <c r="A1070" s="93"/>
      <c r="B1070" s="89">
        <v>46293</v>
      </c>
      <c r="C1070" s="90" t="s">
        <v>1757</v>
      </c>
      <c r="D1070" s="91" t="s">
        <v>1755</v>
      </c>
      <c r="E1070" s="90" t="s">
        <v>414</v>
      </c>
      <c r="F1070" s="91" t="s">
        <v>31</v>
      </c>
      <c r="G1070" s="92">
        <v>331.63</v>
      </c>
      <c r="I1070" s="104"/>
    </row>
    <row r="1071" spans="1:9" x14ac:dyDescent="0.2">
      <c r="A1071" s="93"/>
      <c r="B1071" s="94"/>
      <c r="C1071" s="95"/>
      <c r="D1071" s="88"/>
      <c r="E1071" s="95"/>
      <c r="F1071" s="96" t="s">
        <v>71</v>
      </c>
      <c r="G1071" s="97">
        <f>SUM(G1064:G1070)</f>
        <v>6232.69</v>
      </c>
      <c r="I1071" s="82"/>
    </row>
    <row r="1072" spans="1:9" x14ac:dyDescent="0.2">
      <c r="B1072" s="89"/>
      <c r="C1072" s="90"/>
      <c r="D1072" s="91"/>
      <c r="E1072" s="90"/>
      <c r="F1072" s="91"/>
      <c r="G1072" s="92"/>
      <c r="I1072" s="104"/>
    </row>
    <row r="1073" spans="1:9" x14ac:dyDescent="0.2">
      <c r="A1073" s="88" t="s">
        <v>354</v>
      </c>
      <c r="B1073" s="89">
        <v>46283</v>
      </c>
      <c r="C1073" s="90" t="s">
        <v>1758</v>
      </c>
      <c r="D1073" s="91" t="s">
        <v>355</v>
      </c>
      <c r="E1073" s="90" t="s">
        <v>1961</v>
      </c>
      <c r="F1073" s="91" t="s">
        <v>75</v>
      </c>
      <c r="G1073" s="92">
        <v>375.94</v>
      </c>
      <c r="I1073" s="104"/>
    </row>
    <row r="1074" spans="1:9" x14ac:dyDescent="0.2">
      <c r="A1074" s="93"/>
      <c r="B1074" s="94"/>
      <c r="C1074" s="95"/>
      <c r="D1074" s="88"/>
      <c r="E1074" s="95"/>
      <c r="F1074" s="96" t="s">
        <v>356</v>
      </c>
      <c r="G1074" s="97">
        <f>SUM(G1073)</f>
        <v>375.94</v>
      </c>
      <c r="I1074" s="82"/>
    </row>
    <row r="1075" spans="1:9" x14ac:dyDescent="0.2">
      <c r="B1075" s="89"/>
      <c r="C1075" s="90"/>
      <c r="D1075" s="91"/>
      <c r="E1075" s="90"/>
      <c r="F1075" s="91"/>
      <c r="G1075" s="92"/>
      <c r="I1075" s="104"/>
    </row>
    <row r="1076" spans="1:9" x14ac:dyDescent="0.2">
      <c r="A1076" s="88" t="s">
        <v>1759</v>
      </c>
      <c r="B1076" s="89">
        <v>46275</v>
      </c>
      <c r="C1076" s="90" t="s">
        <v>1760</v>
      </c>
      <c r="D1076" s="91" t="s">
        <v>185</v>
      </c>
      <c r="E1076" s="90" t="s">
        <v>263</v>
      </c>
      <c r="F1076" s="91" t="s">
        <v>34</v>
      </c>
      <c r="G1076" s="92">
        <v>749.7</v>
      </c>
      <c r="I1076" s="104"/>
    </row>
    <row r="1077" spans="1:9" x14ac:dyDescent="0.2">
      <c r="A1077" s="93"/>
      <c r="B1077" s="94"/>
      <c r="C1077" s="95"/>
      <c r="D1077" s="88"/>
      <c r="E1077" s="95"/>
      <c r="F1077" s="96" t="s">
        <v>1761</v>
      </c>
      <c r="G1077" s="97">
        <f>SUM(G1076)</f>
        <v>749.7</v>
      </c>
      <c r="I1077" s="82"/>
    </row>
    <row r="1078" spans="1:9" x14ac:dyDescent="0.2">
      <c r="B1078" s="89"/>
      <c r="C1078" s="90"/>
      <c r="D1078" s="91"/>
      <c r="E1078" s="90"/>
      <c r="F1078" s="91"/>
      <c r="G1078" s="92"/>
      <c r="I1078" s="104"/>
    </row>
    <row r="1079" spans="1:9" x14ac:dyDescent="0.2">
      <c r="A1079" s="88" t="s">
        <v>1762</v>
      </c>
      <c r="B1079" s="89">
        <v>46266</v>
      </c>
      <c r="C1079" s="90" t="s">
        <v>1763</v>
      </c>
      <c r="D1079" s="91" t="s">
        <v>265</v>
      </c>
      <c r="E1079" s="90" t="s">
        <v>244</v>
      </c>
      <c r="F1079" s="91" t="s">
        <v>14</v>
      </c>
      <c r="G1079" s="92">
        <v>44.72</v>
      </c>
      <c r="I1079" s="104"/>
    </row>
    <row r="1080" spans="1:9" x14ac:dyDescent="0.2">
      <c r="A1080" s="93"/>
      <c r="B1080" s="94"/>
      <c r="C1080" s="95"/>
      <c r="D1080" s="88"/>
      <c r="E1080" s="95"/>
      <c r="F1080" s="96" t="s">
        <v>1764</v>
      </c>
      <c r="G1080" s="97">
        <f>SUM(G1079)</f>
        <v>44.72</v>
      </c>
      <c r="I1080" s="82"/>
    </row>
    <row r="1081" spans="1:9" x14ac:dyDescent="0.2">
      <c r="B1081" s="89"/>
      <c r="C1081" s="90"/>
      <c r="D1081" s="91"/>
      <c r="E1081" s="90"/>
      <c r="F1081" s="91"/>
      <c r="G1081" s="92"/>
      <c r="I1081" s="104"/>
    </row>
    <row r="1082" spans="1:9" x14ac:dyDescent="0.2">
      <c r="A1082" s="88" t="s">
        <v>507</v>
      </c>
      <c r="B1082" s="89">
        <v>46290</v>
      </c>
      <c r="C1082" s="90" t="s">
        <v>1765</v>
      </c>
      <c r="D1082" s="91" t="s">
        <v>1054</v>
      </c>
      <c r="E1082" s="90" t="s">
        <v>138</v>
      </c>
      <c r="F1082" s="91" t="s">
        <v>15</v>
      </c>
      <c r="G1082" s="92">
        <v>25</v>
      </c>
      <c r="I1082" s="104"/>
    </row>
    <row r="1083" spans="1:9" x14ac:dyDescent="0.2">
      <c r="A1083" s="93"/>
      <c r="B1083" s="89">
        <v>46290</v>
      </c>
      <c r="C1083" s="90" t="s">
        <v>1766</v>
      </c>
      <c r="D1083" s="91" t="s">
        <v>193</v>
      </c>
      <c r="E1083" s="90" t="s">
        <v>649</v>
      </c>
      <c r="F1083" s="91" t="s">
        <v>52</v>
      </c>
      <c r="G1083" s="92">
        <v>45</v>
      </c>
      <c r="I1083" s="104"/>
    </row>
    <row r="1084" spans="1:9" x14ac:dyDescent="0.2">
      <c r="A1084" s="93"/>
      <c r="B1084" s="94"/>
      <c r="C1084" s="95"/>
      <c r="D1084" s="88"/>
      <c r="E1084" s="95"/>
      <c r="F1084" s="96" t="s">
        <v>508</v>
      </c>
      <c r="G1084" s="97">
        <f>SUM(G1082:G1083)</f>
        <v>70</v>
      </c>
      <c r="I1084" s="82"/>
    </row>
    <row r="1085" spans="1:9" x14ac:dyDescent="0.2">
      <c r="B1085" s="89"/>
      <c r="C1085" s="90"/>
      <c r="D1085" s="91"/>
      <c r="E1085" s="90"/>
      <c r="F1085" s="91"/>
      <c r="G1085" s="92"/>
      <c r="I1085" s="104"/>
    </row>
    <row r="1086" spans="1:9" x14ac:dyDescent="0.2">
      <c r="A1086" s="88" t="s">
        <v>357</v>
      </c>
      <c r="B1086" s="89">
        <v>46282</v>
      </c>
      <c r="C1086" s="90" t="s">
        <v>1767</v>
      </c>
      <c r="D1086" s="91" t="s">
        <v>1768</v>
      </c>
      <c r="E1086" s="90" t="s">
        <v>412</v>
      </c>
      <c r="F1086" s="91" t="s">
        <v>66</v>
      </c>
      <c r="G1086" s="92">
        <v>6363.36</v>
      </c>
      <c r="I1086" s="104"/>
    </row>
    <row r="1087" spans="1:9" x14ac:dyDescent="0.2">
      <c r="A1087" s="93"/>
      <c r="B1087" s="94"/>
      <c r="C1087" s="95"/>
      <c r="D1087" s="88"/>
      <c r="E1087" s="95"/>
      <c r="F1087" s="96" t="s">
        <v>358</v>
      </c>
      <c r="G1087" s="97">
        <f>SUM(G1086)</f>
        <v>6363.36</v>
      </c>
      <c r="I1087" s="82"/>
    </row>
    <row r="1088" spans="1:9" x14ac:dyDescent="0.2">
      <c r="B1088" s="89"/>
      <c r="C1088" s="90"/>
      <c r="D1088" s="91"/>
      <c r="E1088" s="90"/>
      <c r="F1088" s="91"/>
      <c r="G1088" s="92"/>
      <c r="I1088" s="104"/>
    </row>
    <row r="1089" spans="1:9" x14ac:dyDescent="0.2">
      <c r="A1089" s="88" t="s">
        <v>359</v>
      </c>
      <c r="B1089" s="89">
        <v>46276</v>
      </c>
      <c r="C1089" s="90" t="s">
        <v>1769</v>
      </c>
      <c r="D1089" s="91" t="s">
        <v>1770</v>
      </c>
      <c r="E1089" s="90" t="s">
        <v>209</v>
      </c>
      <c r="F1089" s="91" t="s">
        <v>16</v>
      </c>
      <c r="G1089" s="92">
        <v>3000</v>
      </c>
      <c r="I1089" s="104"/>
    </row>
    <row r="1090" spans="1:9" x14ac:dyDescent="0.2">
      <c r="A1090" s="93"/>
      <c r="B1090" s="94"/>
      <c r="C1090" s="95"/>
      <c r="D1090" s="88"/>
      <c r="E1090" s="95"/>
      <c r="F1090" s="96" t="s">
        <v>360</v>
      </c>
      <c r="G1090" s="97">
        <f>SUM(G1089)</f>
        <v>3000</v>
      </c>
      <c r="I1090" s="82"/>
    </row>
    <row r="1091" spans="1:9" x14ac:dyDescent="0.2">
      <c r="B1091" s="89"/>
      <c r="C1091" s="90"/>
      <c r="D1091" s="91"/>
      <c r="E1091" s="90"/>
      <c r="F1091" s="91"/>
      <c r="G1091" s="92"/>
      <c r="I1091" s="104"/>
    </row>
    <row r="1092" spans="1:9" x14ac:dyDescent="0.2">
      <c r="A1092" s="88" t="s">
        <v>1771</v>
      </c>
      <c r="B1092" s="89">
        <v>46272</v>
      </c>
      <c r="C1092" s="90" t="s">
        <v>1772</v>
      </c>
      <c r="D1092" s="91" t="s">
        <v>1074</v>
      </c>
      <c r="E1092" s="90" t="s">
        <v>138</v>
      </c>
      <c r="F1092" s="91" t="s">
        <v>15</v>
      </c>
      <c r="G1092" s="92">
        <v>200</v>
      </c>
      <c r="I1092" s="104"/>
    </row>
    <row r="1093" spans="1:9" x14ac:dyDescent="0.2">
      <c r="A1093" s="93"/>
      <c r="B1093" s="89">
        <v>46274</v>
      </c>
      <c r="C1093" s="90" t="s">
        <v>1773</v>
      </c>
      <c r="D1093" s="91" t="s">
        <v>1074</v>
      </c>
      <c r="E1093" s="90" t="s">
        <v>138</v>
      </c>
      <c r="F1093" s="91" t="s">
        <v>15</v>
      </c>
      <c r="G1093" s="92">
        <v>100</v>
      </c>
      <c r="I1093" s="104"/>
    </row>
    <row r="1094" spans="1:9" x14ac:dyDescent="0.2">
      <c r="A1094" s="93"/>
      <c r="B1094" s="94"/>
      <c r="C1094" s="95"/>
      <c r="D1094" s="88"/>
      <c r="E1094" s="95"/>
      <c r="F1094" s="96" t="s">
        <v>1774</v>
      </c>
      <c r="G1094" s="97">
        <f>SUM(G1092:G1093)</f>
        <v>300</v>
      </c>
      <c r="I1094" s="82"/>
    </row>
    <row r="1095" spans="1:9" x14ac:dyDescent="0.2">
      <c r="B1095" s="89"/>
      <c r="C1095" s="90"/>
      <c r="D1095" s="91"/>
      <c r="E1095" s="90"/>
      <c r="F1095" s="91"/>
      <c r="G1095" s="92"/>
      <c r="I1095" s="104"/>
    </row>
    <row r="1096" spans="1:9" x14ac:dyDescent="0.2">
      <c r="A1096" s="88" t="s">
        <v>361</v>
      </c>
      <c r="B1096" s="89">
        <v>46283</v>
      </c>
      <c r="C1096" s="90" t="s">
        <v>1775</v>
      </c>
      <c r="D1096" s="91" t="s">
        <v>1776</v>
      </c>
      <c r="E1096" s="90" t="s">
        <v>166</v>
      </c>
      <c r="F1096" s="91" t="s">
        <v>32</v>
      </c>
      <c r="G1096" s="92">
        <v>33.770000000000003</v>
      </c>
      <c r="I1096" s="104"/>
    </row>
    <row r="1097" spans="1:9" x14ac:dyDescent="0.2">
      <c r="A1097" s="93"/>
      <c r="B1097" s="94"/>
      <c r="C1097" s="95"/>
      <c r="D1097" s="88"/>
      <c r="E1097" s="95"/>
      <c r="F1097" s="96" t="s">
        <v>362</v>
      </c>
      <c r="G1097" s="97">
        <f>SUM(G1096)</f>
        <v>33.770000000000003</v>
      </c>
      <c r="I1097" s="82"/>
    </row>
    <row r="1098" spans="1:9" x14ac:dyDescent="0.2">
      <c r="B1098" s="89"/>
      <c r="C1098" s="90"/>
      <c r="D1098" s="91"/>
      <c r="E1098" s="90"/>
      <c r="F1098" s="91"/>
      <c r="G1098" s="92"/>
      <c r="I1098" s="104"/>
    </row>
    <row r="1099" spans="1:9" x14ac:dyDescent="0.2">
      <c r="A1099" s="88" t="s">
        <v>363</v>
      </c>
      <c r="B1099" s="89">
        <v>46281</v>
      </c>
      <c r="C1099" s="90" t="s">
        <v>1777</v>
      </c>
      <c r="D1099" s="91" t="s">
        <v>1778</v>
      </c>
      <c r="E1099" s="90" t="s">
        <v>166</v>
      </c>
      <c r="F1099" s="91" t="s">
        <v>32</v>
      </c>
      <c r="G1099" s="92">
        <v>37.630000000000003</v>
      </c>
      <c r="I1099" s="104"/>
    </row>
    <row r="1100" spans="1:9" x14ac:dyDescent="0.2">
      <c r="A1100" s="93"/>
      <c r="B1100" s="89">
        <v>46281</v>
      </c>
      <c r="C1100" s="90" t="s">
        <v>1779</v>
      </c>
      <c r="D1100" s="91" t="s">
        <v>1778</v>
      </c>
      <c r="E1100" s="90" t="s">
        <v>166</v>
      </c>
      <c r="F1100" s="91" t="s">
        <v>32</v>
      </c>
      <c r="G1100" s="92">
        <v>10.74</v>
      </c>
      <c r="I1100" s="104"/>
    </row>
    <row r="1101" spans="1:9" x14ac:dyDescent="0.2">
      <c r="A1101" s="93"/>
      <c r="B1101" s="94"/>
      <c r="C1101" s="95"/>
      <c r="D1101" s="88"/>
      <c r="E1101" s="95"/>
      <c r="F1101" s="96" t="s">
        <v>364</v>
      </c>
      <c r="G1101" s="97">
        <f>SUM(G1099:G1100)</f>
        <v>48.370000000000005</v>
      </c>
      <c r="I1101" s="82"/>
    </row>
    <row r="1102" spans="1:9" x14ac:dyDescent="0.2">
      <c r="B1102" s="89"/>
      <c r="C1102" s="90"/>
      <c r="D1102" s="91"/>
      <c r="E1102" s="90"/>
      <c r="F1102" s="91"/>
      <c r="G1102" s="92"/>
      <c r="I1102" s="104"/>
    </row>
    <row r="1103" spans="1:9" x14ac:dyDescent="0.2">
      <c r="A1103" s="88" t="s">
        <v>509</v>
      </c>
      <c r="B1103" s="89">
        <v>46295</v>
      </c>
      <c r="C1103" s="90" t="s">
        <v>1780</v>
      </c>
      <c r="D1103" s="91" t="s">
        <v>185</v>
      </c>
      <c r="E1103" s="90" t="s">
        <v>254</v>
      </c>
      <c r="F1103" s="91" t="s">
        <v>53</v>
      </c>
      <c r="G1103" s="92">
        <v>944.8</v>
      </c>
      <c r="I1103" s="104"/>
    </row>
    <row r="1104" spans="1:9" x14ac:dyDescent="0.2">
      <c r="A1104" s="93"/>
      <c r="B1104" s="89">
        <v>46295</v>
      </c>
      <c r="C1104" s="90" t="s">
        <v>1781</v>
      </c>
      <c r="D1104" s="91" t="s">
        <v>1782</v>
      </c>
      <c r="E1104" s="90" t="s">
        <v>254</v>
      </c>
      <c r="F1104" s="91" t="s">
        <v>53</v>
      </c>
      <c r="G1104" s="92">
        <v>520.04999999999995</v>
      </c>
      <c r="I1104" s="104"/>
    </row>
    <row r="1105" spans="1:9" x14ac:dyDescent="0.2">
      <c r="A1105" s="93"/>
      <c r="B1105" s="89">
        <v>46295</v>
      </c>
      <c r="C1105" s="90" t="s">
        <v>1781</v>
      </c>
      <c r="D1105" s="91" t="s">
        <v>1782</v>
      </c>
      <c r="E1105" s="90" t="s">
        <v>263</v>
      </c>
      <c r="F1105" s="91" t="s">
        <v>34</v>
      </c>
      <c r="G1105" s="92">
        <v>328.58</v>
      </c>
      <c r="I1105" s="104"/>
    </row>
    <row r="1106" spans="1:9" x14ac:dyDescent="0.2">
      <c r="A1106" s="93"/>
      <c r="B1106" s="89">
        <v>46295</v>
      </c>
      <c r="C1106" s="90" t="s">
        <v>1780</v>
      </c>
      <c r="D1106" s="91" t="s">
        <v>185</v>
      </c>
      <c r="E1106" s="90" t="s">
        <v>263</v>
      </c>
      <c r="F1106" s="91" t="s">
        <v>34</v>
      </c>
      <c r="G1106" s="92">
        <v>306.26</v>
      </c>
      <c r="I1106" s="104"/>
    </row>
    <row r="1107" spans="1:9" x14ac:dyDescent="0.2">
      <c r="A1107" s="93"/>
      <c r="B1107" s="94"/>
      <c r="C1107" s="95"/>
      <c r="D1107" s="88"/>
      <c r="E1107" s="95"/>
      <c r="F1107" s="96" t="s">
        <v>510</v>
      </c>
      <c r="G1107" s="97">
        <f>SUM(G1103:G1106)</f>
        <v>2099.6899999999996</v>
      </c>
      <c r="I1107" s="82"/>
    </row>
    <row r="1108" spans="1:9" x14ac:dyDescent="0.2">
      <c r="B1108" s="89"/>
      <c r="C1108" s="90"/>
      <c r="D1108" s="91"/>
      <c r="E1108" s="90"/>
      <c r="F1108" s="91"/>
      <c r="G1108" s="92"/>
      <c r="I1108" s="104"/>
    </row>
    <row r="1109" spans="1:9" x14ac:dyDescent="0.2">
      <c r="A1109" s="88" t="s">
        <v>365</v>
      </c>
      <c r="B1109" s="89">
        <v>46290</v>
      </c>
      <c r="C1109" s="90" t="s">
        <v>1783</v>
      </c>
      <c r="D1109" s="91" t="s">
        <v>1784</v>
      </c>
      <c r="E1109" s="90" t="s">
        <v>366</v>
      </c>
      <c r="F1109" s="91" t="s">
        <v>72</v>
      </c>
      <c r="G1109" s="92">
        <v>4735.03</v>
      </c>
      <c r="I1109" s="104"/>
    </row>
    <row r="1110" spans="1:9" x14ac:dyDescent="0.2">
      <c r="A1110" s="93"/>
      <c r="B1110" s="94"/>
      <c r="C1110" s="95"/>
      <c r="D1110" s="88"/>
      <c r="E1110" s="95"/>
      <c r="F1110" s="96" t="s">
        <v>367</v>
      </c>
      <c r="G1110" s="97">
        <f>SUM(G1109)</f>
        <v>4735.03</v>
      </c>
      <c r="I1110" s="82"/>
    </row>
    <row r="1111" spans="1:9" x14ac:dyDescent="0.2">
      <c r="B1111" s="89"/>
      <c r="C1111" s="90"/>
      <c r="D1111" s="91"/>
      <c r="E1111" s="90"/>
      <c r="F1111" s="91"/>
      <c r="G1111" s="92"/>
      <c r="I1111" s="104"/>
    </row>
    <row r="1112" spans="1:9" x14ac:dyDescent="0.2">
      <c r="A1112" s="88" t="s">
        <v>368</v>
      </c>
      <c r="B1112" s="89">
        <v>46266</v>
      </c>
      <c r="C1112" s="90" t="s">
        <v>1785</v>
      </c>
      <c r="D1112" s="91" t="s">
        <v>1786</v>
      </c>
      <c r="E1112" s="90" t="s">
        <v>158</v>
      </c>
      <c r="F1112" s="91" t="s">
        <v>30</v>
      </c>
      <c r="G1112" s="92">
        <v>170.5</v>
      </c>
      <c r="I1112" s="104"/>
    </row>
    <row r="1113" spans="1:9" x14ac:dyDescent="0.2">
      <c r="A1113" s="93"/>
      <c r="B1113" s="89">
        <v>46266</v>
      </c>
      <c r="C1113" s="90" t="s">
        <v>1787</v>
      </c>
      <c r="D1113" s="91" t="s">
        <v>1786</v>
      </c>
      <c r="E1113" s="90" t="s">
        <v>158</v>
      </c>
      <c r="F1113" s="91" t="s">
        <v>30</v>
      </c>
      <c r="G1113" s="92">
        <v>170.5</v>
      </c>
      <c r="I1113" s="104"/>
    </row>
    <row r="1114" spans="1:9" x14ac:dyDescent="0.2">
      <c r="A1114" s="93"/>
      <c r="B1114" s="94"/>
      <c r="C1114" s="95"/>
      <c r="D1114" s="88"/>
      <c r="E1114" s="95"/>
      <c r="F1114" s="96" t="s">
        <v>369</v>
      </c>
      <c r="G1114" s="97">
        <f>SUM(G1112:G1113)</f>
        <v>341</v>
      </c>
      <c r="I1114" s="82"/>
    </row>
    <row r="1115" spans="1:9" x14ac:dyDescent="0.2">
      <c r="B1115" s="89"/>
      <c r="C1115" s="90"/>
      <c r="D1115" s="91"/>
      <c r="E1115" s="90"/>
      <c r="F1115" s="91"/>
      <c r="G1115" s="92"/>
      <c r="I1115" s="104"/>
    </row>
    <row r="1116" spans="1:9" x14ac:dyDescent="0.2">
      <c r="A1116" s="88" t="s">
        <v>370</v>
      </c>
      <c r="B1116" s="89">
        <v>46266</v>
      </c>
      <c r="C1116" s="90" t="s">
        <v>1788</v>
      </c>
      <c r="D1116" s="91" t="s">
        <v>1789</v>
      </c>
      <c r="E1116" s="90" t="s">
        <v>137</v>
      </c>
      <c r="F1116" s="91" t="s">
        <v>20</v>
      </c>
      <c r="G1116" s="92">
        <v>2503.2800000000002</v>
      </c>
      <c r="I1116" s="104"/>
    </row>
    <row r="1117" spans="1:9" x14ac:dyDescent="0.2">
      <c r="A1117" s="93"/>
      <c r="B1117" s="94"/>
      <c r="C1117" s="95"/>
      <c r="D1117" s="88"/>
      <c r="E1117" s="95"/>
      <c r="F1117" s="96" t="s">
        <v>371</v>
      </c>
      <c r="G1117" s="97">
        <f>SUM(G1116)</f>
        <v>2503.2800000000002</v>
      </c>
      <c r="I1117" s="82"/>
    </row>
    <row r="1118" spans="1:9" x14ac:dyDescent="0.2">
      <c r="B1118" s="89"/>
      <c r="C1118" s="90"/>
      <c r="D1118" s="91"/>
      <c r="E1118" s="90"/>
      <c r="F1118" s="91"/>
      <c r="G1118" s="92"/>
      <c r="I1118" s="104"/>
    </row>
    <row r="1119" spans="1:9" x14ac:dyDescent="0.2">
      <c r="A1119" s="88" t="s">
        <v>372</v>
      </c>
      <c r="B1119" s="89">
        <v>46266</v>
      </c>
      <c r="C1119" s="90" t="s">
        <v>1790</v>
      </c>
      <c r="D1119" s="91" t="s">
        <v>1791</v>
      </c>
      <c r="E1119" s="90" t="s">
        <v>1960</v>
      </c>
      <c r="F1119" s="91" t="s">
        <v>38</v>
      </c>
      <c r="G1119" s="92">
        <v>44154.1</v>
      </c>
      <c r="I1119" s="104"/>
    </row>
    <row r="1120" spans="1:9" x14ac:dyDescent="0.2">
      <c r="A1120" s="93"/>
      <c r="B1120" s="89">
        <v>46266</v>
      </c>
      <c r="C1120" s="90" t="s">
        <v>1792</v>
      </c>
      <c r="D1120" s="91" t="s">
        <v>1793</v>
      </c>
      <c r="E1120" s="90" t="s">
        <v>1960</v>
      </c>
      <c r="F1120" s="91" t="s">
        <v>38</v>
      </c>
      <c r="G1120" s="92">
        <v>55646.1</v>
      </c>
      <c r="I1120" s="104"/>
    </row>
    <row r="1121" spans="1:9" x14ac:dyDescent="0.2">
      <c r="A1121" s="93"/>
      <c r="B1121" s="89">
        <v>46266</v>
      </c>
      <c r="C1121" s="90" t="s">
        <v>1794</v>
      </c>
      <c r="D1121" s="91" t="s">
        <v>1795</v>
      </c>
      <c r="E1121" s="90" t="s">
        <v>406</v>
      </c>
      <c r="F1121" s="91" t="s">
        <v>28</v>
      </c>
      <c r="G1121" s="92">
        <v>4665.99</v>
      </c>
      <c r="I1121" s="104"/>
    </row>
    <row r="1122" spans="1:9" x14ac:dyDescent="0.2">
      <c r="A1122" s="93"/>
      <c r="B1122" s="89">
        <v>46266</v>
      </c>
      <c r="C1122" s="90" t="s">
        <v>1796</v>
      </c>
      <c r="D1122" s="91" t="s">
        <v>1795</v>
      </c>
      <c r="E1122" s="90" t="s">
        <v>406</v>
      </c>
      <c r="F1122" s="91" t="s">
        <v>28</v>
      </c>
      <c r="G1122" s="92">
        <v>13997.97</v>
      </c>
      <c r="I1122" s="104"/>
    </row>
    <row r="1123" spans="1:9" x14ac:dyDescent="0.2">
      <c r="A1123" s="88"/>
      <c r="B1123" s="89">
        <v>46267</v>
      </c>
      <c r="C1123" s="90" t="s">
        <v>1797</v>
      </c>
      <c r="D1123" s="91" t="s">
        <v>1798</v>
      </c>
      <c r="E1123" s="90" t="s">
        <v>129</v>
      </c>
      <c r="F1123" s="114" t="s">
        <v>37</v>
      </c>
      <c r="G1123" s="92">
        <v>4154.8</v>
      </c>
    </row>
    <row r="1124" spans="1:9" x14ac:dyDescent="0.2">
      <c r="A1124" s="93"/>
      <c r="B1124" s="94"/>
      <c r="C1124" s="95"/>
      <c r="D1124" s="88"/>
      <c r="E1124" s="95"/>
      <c r="F1124" s="113" t="s">
        <v>373</v>
      </c>
      <c r="G1124" s="97">
        <f>SUM(G1119:G1123)</f>
        <v>122618.96</v>
      </c>
    </row>
    <row r="1125" spans="1:9" x14ac:dyDescent="0.2">
      <c r="B1125" s="89"/>
      <c r="C1125" s="90"/>
      <c r="D1125" s="91"/>
      <c r="E1125" s="90"/>
      <c r="F1125" s="91"/>
      <c r="G1125" s="92"/>
      <c r="I1125" s="82"/>
    </row>
    <row r="1126" spans="1:9" x14ac:dyDescent="0.2">
      <c r="A1126" s="88" t="s">
        <v>374</v>
      </c>
      <c r="B1126" s="89">
        <v>46266</v>
      </c>
      <c r="C1126" s="90" t="s">
        <v>1799</v>
      </c>
      <c r="D1126" s="91" t="s">
        <v>583</v>
      </c>
      <c r="E1126" s="90" t="s">
        <v>138</v>
      </c>
      <c r="F1126" s="91" t="s">
        <v>15</v>
      </c>
      <c r="G1126" s="92">
        <v>25</v>
      </c>
      <c r="I1126" s="104"/>
    </row>
    <row r="1127" spans="1:9" x14ac:dyDescent="0.2">
      <c r="A1127" s="93"/>
      <c r="B1127" s="94"/>
      <c r="C1127" s="95"/>
      <c r="D1127" s="88"/>
      <c r="E1127" s="95"/>
      <c r="F1127" s="96" t="s">
        <v>375</v>
      </c>
      <c r="G1127" s="97">
        <f>SUM(G1126)</f>
        <v>25</v>
      </c>
      <c r="I1127" s="104"/>
    </row>
    <row r="1128" spans="1:9" x14ac:dyDescent="0.2">
      <c r="B1128" s="89"/>
      <c r="C1128" s="90"/>
      <c r="D1128" s="91"/>
      <c r="E1128" s="90"/>
      <c r="F1128" s="91"/>
      <c r="G1128" s="92"/>
      <c r="I1128" s="82"/>
    </row>
    <row r="1129" spans="1:9" x14ac:dyDescent="0.2">
      <c r="A1129" s="88" t="s">
        <v>1800</v>
      </c>
      <c r="B1129" s="89">
        <v>46288</v>
      </c>
      <c r="C1129" s="90" t="s">
        <v>1801</v>
      </c>
      <c r="D1129" s="91" t="s">
        <v>152</v>
      </c>
      <c r="E1129" s="90" t="s">
        <v>281</v>
      </c>
      <c r="F1129" s="91" t="s">
        <v>25</v>
      </c>
      <c r="G1129" s="92">
        <v>22000</v>
      </c>
      <c r="I1129" s="104"/>
    </row>
    <row r="1130" spans="1:9" x14ac:dyDescent="0.2">
      <c r="A1130" s="93"/>
      <c r="B1130" s="94"/>
      <c r="C1130" s="95"/>
      <c r="D1130" s="88"/>
      <c r="E1130" s="95"/>
      <c r="F1130" s="96" t="s">
        <v>1802</v>
      </c>
      <c r="G1130" s="97">
        <f>SUM(G1129)</f>
        <v>22000</v>
      </c>
      <c r="I1130" s="104"/>
    </row>
    <row r="1131" spans="1:9" x14ac:dyDescent="0.2">
      <c r="B1131" s="89"/>
      <c r="C1131" s="90"/>
      <c r="D1131" s="91"/>
      <c r="E1131" s="90"/>
      <c r="F1131" s="91"/>
      <c r="G1131" s="92"/>
      <c r="I1131" s="82"/>
    </row>
    <row r="1132" spans="1:9" x14ac:dyDescent="0.2">
      <c r="A1132" s="88" t="s">
        <v>1803</v>
      </c>
      <c r="B1132" s="89">
        <v>46277</v>
      </c>
      <c r="C1132" s="90" t="s">
        <v>1804</v>
      </c>
      <c r="D1132" s="91" t="s">
        <v>1805</v>
      </c>
      <c r="E1132" s="90" t="s">
        <v>257</v>
      </c>
      <c r="F1132" s="91" t="s">
        <v>893</v>
      </c>
      <c r="G1132" s="92">
        <v>1296.33</v>
      </c>
      <c r="I1132" s="104"/>
    </row>
    <row r="1133" spans="1:9" x14ac:dyDescent="0.2">
      <c r="A1133" s="93"/>
      <c r="B1133" s="94"/>
      <c r="C1133" s="95"/>
      <c r="D1133" s="88"/>
      <c r="E1133" s="95"/>
      <c r="F1133" s="96" t="s">
        <v>1806</v>
      </c>
      <c r="G1133" s="97">
        <f>SUM(G1132)</f>
        <v>1296.33</v>
      </c>
      <c r="I1133" s="104"/>
    </row>
    <row r="1134" spans="1:9" x14ac:dyDescent="0.2">
      <c r="B1134" s="89"/>
      <c r="C1134" s="90"/>
      <c r="D1134" s="91"/>
      <c r="E1134" s="90"/>
      <c r="F1134" s="91"/>
      <c r="G1134" s="92"/>
      <c r="I1134" s="82"/>
    </row>
    <row r="1135" spans="1:9" x14ac:dyDescent="0.2">
      <c r="A1135" s="88" t="s">
        <v>376</v>
      </c>
      <c r="B1135" s="89">
        <v>46275</v>
      </c>
      <c r="C1135" s="90" t="s">
        <v>1807</v>
      </c>
      <c r="D1135" s="91" t="s">
        <v>1808</v>
      </c>
      <c r="E1135" s="90" t="s">
        <v>166</v>
      </c>
      <c r="F1135" s="91" t="s">
        <v>32</v>
      </c>
      <c r="G1135" s="92">
        <v>317.38</v>
      </c>
      <c r="I1135" s="104"/>
    </row>
    <row r="1136" spans="1:9" x14ac:dyDescent="0.2">
      <c r="A1136" s="93"/>
      <c r="B1136" s="94"/>
      <c r="C1136" s="95"/>
      <c r="D1136" s="88"/>
      <c r="E1136" s="95"/>
      <c r="F1136" s="96" t="s">
        <v>377</v>
      </c>
      <c r="G1136" s="97">
        <f>SUM(G1135)</f>
        <v>317.38</v>
      </c>
      <c r="H1136" s="5"/>
      <c r="I1136" s="104"/>
    </row>
    <row r="1137" spans="1:9" x14ac:dyDescent="0.2">
      <c r="B1137" s="89"/>
      <c r="C1137" s="90"/>
      <c r="D1137" s="91"/>
      <c r="E1137" s="90"/>
      <c r="F1137" s="91"/>
      <c r="G1137" s="92"/>
      <c r="I1137" s="82"/>
    </row>
    <row r="1138" spans="1:9" x14ac:dyDescent="0.2">
      <c r="A1138" s="88" t="s">
        <v>1809</v>
      </c>
      <c r="B1138" s="89">
        <v>46268</v>
      </c>
      <c r="C1138" s="90" t="s">
        <v>1810</v>
      </c>
      <c r="D1138" s="91" t="s">
        <v>1811</v>
      </c>
      <c r="E1138" s="90" t="s">
        <v>1959</v>
      </c>
      <c r="F1138" s="91" t="s">
        <v>1812</v>
      </c>
      <c r="G1138" s="92">
        <v>186791</v>
      </c>
      <c r="I1138" s="104"/>
    </row>
    <row r="1139" spans="1:9" x14ac:dyDescent="0.2">
      <c r="A1139" s="93"/>
      <c r="B1139" s="94"/>
      <c r="C1139" s="95"/>
      <c r="D1139" s="88"/>
      <c r="E1139" s="95"/>
      <c r="F1139" s="96" t="s">
        <v>1813</v>
      </c>
      <c r="G1139" s="97">
        <f>SUM(G1138)</f>
        <v>186791</v>
      </c>
      <c r="I1139" s="104"/>
    </row>
    <row r="1140" spans="1:9" x14ac:dyDescent="0.2">
      <c r="B1140" s="89"/>
      <c r="C1140" s="90"/>
      <c r="D1140" s="91"/>
      <c r="E1140" s="90"/>
      <c r="F1140" s="91"/>
      <c r="G1140" s="92"/>
      <c r="I1140" s="82"/>
    </row>
    <row r="1141" spans="1:9" x14ac:dyDescent="0.2">
      <c r="A1141" s="88" t="s">
        <v>1814</v>
      </c>
      <c r="B1141" s="89">
        <v>46266</v>
      </c>
      <c r="C1141" s="90" t="s">
        <v>1815</v>
      </c>
      <c r="D1141" s="91" t="s">
        <v>1816</v>
      </c>
      <c r="E1141" s="90" t="s">
        <v>1944</v>
      </c>
      <c r="F1141" s="91" t="s">
        <v>38</v>
      </c>
      <c r="G1141" s="92">
        <v>2231.16</v>
      </c>
      <c r="I1141" s="104"/>
    </row>
    <row r="1142" spans="1:9" x14ac:dyDescent="0.2">
      <c r="A1142" s="93"/>
      <c r="B1142" s="94"/>
      <c r="C1142" s="95"/>
      <c r="D1142" s="88"/>
      <c r="E1142" s="95"/>
      <c r="F1142" s="96" t="s">
        <v>1817</v>
      </c>
      <c r="G1142" s="97">
        <f>SUM(G1141)</f>
        <v>2231.16</v>
      </c>
      <c r="I1142" s="104"/>
    </row>
    <row r="1143" spans="1:9" x14ac:dyDescent="0.2">
      <c r="B1143" s="89"/>
      <c r="C1143" s="90"/>
      <c r="D1143" s="91"/>
      <c r="E1143" s="90"/>
      <c r="F1143" s="91"/>
      <c r="G1143" s="92"/>
      <c r="I1143" s="82"/>
    </row>
    <row r="1144" spans="1:9" x14ac:dyDescent="0.2">
      <c r="A1144" s="88" t="s">
        <v>1818</v>
      </c>
      <c r="B1144" s="89">
        <v>46276</v>
      </c>
      <c r="C1144" s="90" t="s">
        <v>1819</v>
      </c>
      <c r="D1144" s="91" t="s">
        <v>1820</v>
      </c>
      <c r="E1144" s="90" t="s">
        <v>1958</v>
      </c>
      <c r="F1144" s="91" t="s">
        <v>24</v>
      </c>
      <c r="G1144" s="92">
        <v>1260</v>
      </c>
      <c r="I1144" s="104"/>
    </row>
    <row r="1145" spans="1:9" x14ac:dyDescent="0.2">
      <c r="A1145" s="93"/>
      <c r="B1145" s="94"/>
      <c r="C1145" s="95"/>
      <c r="D1145" s="88"/>
      <c r="E1145" s="95"/>
      <c r="F1145" s="96" t="s">
        <v>1821</v>
      </c>
      <c r="G1145" s="97">
        <f>SUM(G1144)</f>
        <v>1260</v>
      </c>
      <c r="I1145" s="104"/>
    </row>
    <row r="1146" spans="1:9" x14ac:dyDescent="0.2">
      <c r="B1146" s="89"/>
      <c r="C1146" s="90"/>
      <c r="D1146" s="91"/>
      <c r="E1146" s="90"/>
      <c r="F1146" s="91"/>
      <c r="G1146" s="92"/>
      <c r="I1146" s="82"/>
    </row>
    <row r="1147" spans="1:9" x14ac:dyDescent="0.2">
      <c r="A1147" s="88" t="s">
        <v>1822</v>
      </c>
      <c r="B1147" s="89">
        <v>46266</v>
      </c>
      <c r="C1147" s="90" t="s">
        <v>1823</v>
      </c>
      <c r="D1147" s="91" t="s">
        <v>1823</v>
      </c>
      <c r="E1147" s="90" t="s">
        <v>428</v>
      </c>
      <c r="F1147" s="91" t="s">
        <v>22</v>
      </c>
      <c r="G1147" s="92">
        <v>36000</v>
      </c>
      <c r="I1147" s="104"/>
    </row>
    <row r="1148" spans="1:9" x14ac:dyDescent="0.2">
      <c r="A1148" s="93"/>
      <c r="B1148" s="94"/>
      <c r="C1148" s="95"/>
      <c r="D1148" s="88"/>
      <c r="E1148" s="95"/>
      <c r="F1148" s="96" t="s">
        <v>1824</v>
      </c>
      <c r="G1148" s="97">
        <f>SUM(G1147)</f>
        <v>36000</v>
      </c>
      <c r="I1148" s="104"/>
    </row>
    <row r="1149" spans="1:9" x14ac:dyDescent="0.2">
      <c r="B1149" s="89"/>
      <c r="C1149" s="90"/>
      <c r="D1149" s="91"/>
      <c r="E1149" s="90"/>
      <c r="F1149" s="91"/>
      <c r="G1149" s="92"/>
      <c r="I1149" s="82"/>
    </row>
    <row r="1150" spans="1:9" x14ac:dyDescent="0.2">
      <c r="A1150" s="88" t="s">
        <v>1825</v>
      </c>
      <c r="B1150" s="89">
        <v>46267</v>
      </c>
      <c r="C1150" s="90" t="s">
        <v>1826</v>
      </c>
      <c r="D1150" s="91" t="s">
        <v>1827</v>
      </c>
      <c r="E1150" s="90" t="s">
        <v>1322</v>
      </c>
      <c r="F1150" s="91" t="s">
        <v>24</v>
      </c>
      <c r="G1150" s="92">
        <v>360</v>
      </c>
      <c r="I1150" s="104"/>
    </row>
    <row r="1151" spans="1:9" x14ac:dyDescent="0.2">
      <c r="A1151" s="93"/>
      <c r="B1151" s="94"/>
      <c r="C1151" s="95"/>
      <c r="D1151" s="88"/>
      <c r="E1151" s="95"/>
      <c r="F1151" s="96" t="s">
        <v>1828</v>
      </c>
      <c r="G1151" s="97">
        <f>SUM(G1150)</f>
        <v>360</v>
      </c>
      <c r="I1151" s="104"/>
    </row>
    <row r="1152" spans="1:9" x14ac:dyDescent="0.2">
      <c r="B1152" s="89"/>
      <c r="C1152" s="90"/>
      <c r="D1152" s="91"/>
      <c r="E1152" s="90"/>
      <c r="F1152" s="91"/>
      <c r="G1152" s="92"/>
      <c r="I1152" s="82"/>
    </row>
    <row r="1153" spans="1:9" x14ac:dyDescent="0.2">
      <c r="A1153" s="88" t="s">
        <v>1829</v>
      </c>
      <c r="B1153" s="89">
        <v>46266</v>
      </c>
      <c r="C1153" s="90" t="s">
        <v>1830</v>
      </c>
      <c r="D1153" s="91" t="s">
        <v>1831</v>
      </c>
      <c r="E1153" s="90" t="s">
        <v>423</v>
      </c>
      <c r="F1153" s="91" t="s">
        <v>219</v>
      </c>
      <c r="G1153" s="92">
        <v>14694.8</v>
      </c>
      <c r="I1153" s="104"/>
    </row>
    <row r="1154" spans="1:9" x14ac:dyDescent="0.2">
      <c r="A1154" s="93"/>
      <c r="B1154" s="94"/>
      <c r="C1154" s="95"/>
      <c r="D1154" s="88"/>
      <c r="E1154" s="95"/>
      <c r="F1154" s="96" t="s">
        <v>1832</v>
      </c>
      <c r="G1154" s="97">
        <f>SUM(G1153)</f>
        <v>14694.8</v>
      </c>
      <c r="I1154" s="104"/>
    </row>
    <row r="1155" spans="1:9" x14ac:dyDescent="0.2">
      <c r="B1155" s="89"/>
      <c r="C1155" s="90"/>
      <c r="D1155" s="91"/>
      <c r="E1155" s="90"/>
      <c r="F1155" s="91"/>
      <c r="G1155" s="92"/>
      <c r="I1155" s="82"/>
    </row>
    <row r="1156" spans="1:9" x14ac:dyDescent="0.2">
      <c r="A1156" s="88" t="s">
        <v>1833</v>
      </c>
      <c r="B1156" s="89">
        <v>46279</v>
      </c>
      <c r="C1156" s="90" t="s">
        <v>1834</v>
      </c>
      <c r="D1156" s="91" t="s">
        <v>1835</v>
      </c>
      <c r="E1156" s="90" t="s">
        <v>481</v>
      </c>
      <c r="F1156" s="91" t="s">
        <v>45</v>
      </c>
      <c r="G1156" s="92">
        <v>1500</v>
      </c>
      <c r="I1156" s="104"/>
    </row>
    <row r="1157" spans="1:9" x14ac:dyDescent="0.2">
      <c r="A1157" s="93"/>
      <c r="B1157" s="94"/>
      <c r="C1157" s="95"/>
      <c r="D1157" s="88"/>
      <c r="E1157" s="95"/>
      <c r="F1157" s="96" t="s">
        <v>1836</v>
      </c>
      <c r="G1157" s="97">
        <f>SUM(G1156)</f>
        <v>1500</v>
      </c>
      <c r="I1157" s="104"/>
    </row>
    <row r="1158" spans="1:9" x14ac:dyDescent="0.2">
      <c r="B1158" s="89"/>
      <c r="C1158" s="90"/>
      <c r="D1158" s="91"/>
      <c r="E1158" s="90"/>
      <c r="F1158" s="91"/>
      <c r="G1158" s="92"/>
      <c r="I1158" s="82"/>
    </row>
    <row r="1159" spans="1:9" x14ac:dyDescent="0.2">
      <c r="A1159" s="88" t="s">
        <v>378</v>
      </c>
      <c r="B1159" s="89">
        <v>46266</v>
      </c>
      <c r="C1159" s="90" t="s">
        <v>1837</v>
      </c>
      <c r="D1159" s="91" t="s">
        <v>379</v>
      </c>
      <c r="E1159" s="90" t="s">
        <v>434</v>
      </c>
      <c r="F1159" s="91" t="s">
        <v>49</v>
      </c>
      <c r="G1159" s="92">
        <v>330</v>
      </c>
      <c r="I1159" s="104"/>
    </row>
    <row r="1160" spans="1:9" x14ac:dyDescent="0.2">
      <c r="A1160" s="93"/>
      <c r="B1160" s="94"/>
      <c r="C1160" s="95"/>
      <c r="D1160" s="88"/>
      <c r="E1160" s="95"/>
      <c r="F1160" s="96" t="s">
        <v>380</v>
      </c>
      <c r="G1160" s="97">
        <f>SUM(G1159)</f>
        <v>330</v>
      </c>
      <c r="I1160" s="104"/>
    </row>
    <row r="1161" spans="1:9" x14ac:dyDescent="0.2">
      <c r="B1161" s="89"/>
      <c r="C1161" s="90"/>
      <c r="D1161" s="91"/>
      <c r="E1161" s="90"/>
      <c r="F1161" s="91"/>
      <c r="G1161" s="92"/>
      <c r="I1161" s="82"/>
    </row>
    <row r="1162" spans="1:9" x14ac:dyDescent="0.2">
      <c r="A1162" s="88" t="s">
        <v>511</v>
      </c>
      <c r="B1162" s="89">
        <v>46275</v>
      </c>
      <c r="C1162" s="90" t="s">
        <v>1838</v>
      </c>
      <c r="D1162" s="91" t="s">
        <v>1839</v>
      </c>
      <c r="E1162" s="90" t="s">
        <v>1957</v>
      </c>
      <c r="F1162" s="91" t="s">
        <v>512</v>
      </c>
      <c r="G1162" s="92">
        <v>400</v>
      </c>
      <c r="I1162" s="104"/>
    </row>
    <row r="1163" spans="1:9" x14ac:dyDescent="0.2">
      <c r="A1163" s="93"/>
      <c r="B1163" s="94"/>
      <c r="C1163" s="95"/>
      <c r="D1163" s="88"/>
      <c r="E1163" s="95"/>
      <c r="F1163" s="96" t="s">
        <v>513</v>
      </c>
      <c r="G1163" s="97">
        <f>SUM(G1162)</f>
        <v>400</v>
      </c>
      <c r="I1163" s="104"/>
    </row>
    <row r="1164" spans="1:9" x14ac:dyDescent="0.2">
      <c r="B1164" s="89"/>
      <c r="C1164" s="90"/>
      <c r="D1164" s="91"/>
      <c r="E1164" s="90"/>
      <c r="F1164" s="91"/>
      <c r="G1164" s="92"/>
      <c r="I1164" s="82"/>
    </row>
    <row r="1165" spans="1:9" x14ac:dyDescent="0.2">
      <c r="A1165" s="88" t="s">
        <v>381</v>
      </c>
      <c r="B1165" s="89">
        <v>46266</v>
      </c>
      <c r="C1165" s="90" t="s">
        <v>1840</v>
      </c>
      <c r="D1165" s="91" t="s">
        <v>1841</v>
      </c>
      <c r="E1165" s="90" t="s">
        <v>1956</v>
      </c>
      <c r="F1165" s="91" t="s">
        <v>51</v>
      </c>
      <c r="G1165" s="92">
        <v>48</v>
      </c>
      <c r="I1165" s="104"/>
    </row>
    <row r="1166" spans="1:9" x14ac:dyDescent="0.2">
      <c r="A1166" s="93"/>
      <c r="B1166" s="89">
        <v>46266</v>
      </c>
      <c r="C1166" s="90" t="s">
        <v>1842</v>
      </c>
      <c r="D1166" s="91" t="s">
        <v>1843</v>
      </c>
      <c r="E1166" s="90" t="s">
        <v>1956</v>
      </c>
      <c r="F1166" s="91" t="s">
        <v>51</v>
      </c>
      <c r="G1166" s="92">
        <v>32</v>
      </c>
      <c r="I1166" s="104"/>
    </row>
    <row r="1167" spans="1:9" x14ac:dyDescent="0.2">
      <c r="A1167" s="93"/>
      <c r="B1167" s="89">
        <v>46266</v>
      </c>
      <c r="C1167" s="90" t="s">
        <v>1844</v>
      </c>
      <c r="D1167" s="91" t="s">
        <v>1845</v>
      </c>
      <c r="E1167" s="90" t="s">
        <v>143</v>
      </c>
      <c r="F1167" s="91" t="s">
        <v>23</v>
      </c>
      <c r="G1167" s="92">
        <v>205</v>
      </c>
      <c r="I1167" s="104"/>
    </row>
    <row r="1168" spans="1:9" x14ac:dyDescent="0.2">
      <c r="A1168" s="93"/>
      <c r="B1168" s="89">
        <v>46266</v>
      </c>
      <c r="C1168" s="90" t="s">
        <v>1846</v>
      </c>
      <c r="D1168" s="91" t="s">
        <v>1847</v>
      </c>
      <c r="E1168" s="90" t="s">
        <v>143</v>
      </c>
      <c r="F1168" s="91" t="s">
        <v>23</v>
      </c>
      <c r="G1168" s="92">
        <v>58</v>
      </c>
      <c r="I1168" s="104"/>
    </row>
    <row r="1169" spans="1:9" x14ac:dyDescent="0.2">
      <c r="A1169" s="93"/>
      <c r="B1169" s="89">
        <v>46294</v>
      </c>
      <c r="C1169" s="90" t="s">
        <v>1848</v>
      </c>
      <c r="D1169" s="91" t="s">
        <v>1849</v>
      </c>
      <c r="E1169" s="90" t="s">
        <v>252</v>
      </c>
      <c r="F1169" s="91" t="s">
        <v>23</v>
      </c>
      <c r="G1169" s="92">
        <v>135</v>
      </c>
      <c r="I1169" s="104"/>
    </row>
    <row r="1170" spans="1:9" x14ac:dyDescent="0.2">
      <c r="A1170" s="93"/>
      <c r="B1170" s="89">
        <v>46294</v>
      </c>
      <c r="C1170" s="90" t="s">
        <v>1850</v>
      </c>
      <c r="D1170" s="91" t="s">
        <v>1851</v>
      </c>
      <c r="E1170" s="90" t="s">
        <v>252</v>
      </c>
      <c r="F1170" s="91" t="s">
        <v>23</v>
      </c>
      <c r="G1170" s="92">
        <v>135</v>
      </c>
      <c r="I1170" s="104"/>
    </row>
    <row r="1171" spans="1:9" x14ac:dyDescent="0.2">
      <c r="A1171" s="93"/>
      <c r="B1171" s="94"/>
      <c r="C1171" s="95"/>
      <c r="D1171" s="88"/>
      <c r="E1171" s="95"/>
      <c r="F1171" s="96" t="s">
        <v>382</v>
      </c>
      <c r="G1171" s="97">
        <f>SUM(G1165:G1170)</f>
        <v>613</v>
      </c>
      <c r="I1171" s="104"/>
    </row>
    <row r="1172" spans="1:9" x14ac:dyDescent="0.2">
      <c r="B1172" s="89"/>
      <c r="C1172" s="90"/>
      <c r="D1172" s="91"/>
      <c r="E1172" s="90"/>
      <c r="F1172" s="91"/>
      <c r="G1172" s="92"/>
      <c r="I1172" s="82"/>
    </row>
    <row r="1173" spans="1:9" x14ac:dyDescent="0.2">
      <c r="A1173" s="88" t="s">
        <v>1852</v>
      </c>
      <c r="B1173" s="89">
        <v>46287</v>
      </c>
      <c r="C1173" s="90" t="s">
        <v>1853</v>
      </c>
      <c r="D1173" s="91" t="s">
        <v>1854</v>
      </c>
      <c r="E1173" s="90" t="s">
        <v>257</v>
      </c>
      <c r="F1173" s="91" t="s">
        <v>893</v>
      </c>
      <c r="G1173" s="92">
        <v>1310</v>
      </c>
      <c r="I1173" s="104"/>
    </row>
    <row r="1174" spans="1:9" x14ac:dyDescent="0.2">
      <c r="A1174" s="93"/>
      <c r="B1174" s="94"/>
      <c r="C1174" s="95"/>
      <c r="D1174" s="88"/>
      <c r="E1174" s="95"/>
      <c r="F1174" s="96" t="s">
        <v>1855</v>
      </c>
      <c r="G1174" s="97">
        <f>SUM(G1173)</f>
        <v>1310</v>
      </c>
      <c r="I1174" s="104"/>
    </row>
    <row r="1175" spans="1:9" x14ac:dyDescent="0.2">
      <c r="B1175" s="89"/>
      <c r="C1175" s="90"/>
      <c r="D1175" s="91"/>
      <c r="E1175" s="90"/>
      <c r="F1175" s="91"/>
      <c r="G1175" s="92"/>
      <c r="I1175" s="82"/>
    </row>
    <row r="1176" spans="1:9" x14ac:dyDescent="0.2">
      <c r="A1176" s="88" t="s">
        <v>1856</v>
      </c>
      <c r="B1176" s="89">
        <v>46269</v>
      </c>
      <c r="C1176" s="90" t="s">
        <v>1857</v>
      </c>
      <c r="D1176" s="91" t="s">
        <v>1858</v>
      </c>
      <c r="E1176" s="90" t="s">
        <v>409</v>
      </c>
      <c r="F1176" s="91" t="s">
        <v>31</v>
      </c>
      <c r="G1176" s="92">
        <v>438.2</v>
      </c>
      <c r="I1176" s="104"/>
    </row>
    <row r="1177" spans="1:9" x14ac:dyDescent="0.2">
      <c r="A1177" s="93"/>
      <c r="B1177" s="89">
        <v>46274</v>
      </c>
      <c r="C1177" s="90" t="s">
        <v>1859</v>
      </c>
      <c r="D1177" s="91" t="s">
        <v>1860</v>
      </c>
      <c r="E1177" s="90" t="s">
        <v>170</v>
      </c>
      <c r="F1177" s="91" t="s">
        <v>12</v>
      </c>
      <c r="G1177" s="92">
        <v>42</v>
      </c>
      <c r="I1177" s="104"/>
    </row>
    <row r="1178" spans="1:9" x14ac:dyDescent="0.2">
      <c r="A1178" s="93"/>
      <c r="B1178" s="94"/>
      <c r="C1178" s="95"/>
      <c r="D1178" s="88"/>
      <c r="E1178" s="95"/>
      <c r="F1178" s="96" t="s">
        <v>1861</v>
      </c>
      <c r="G1178" s="97">
        <f>SUM(G1176:G1177)</f>
        <v>480.2</v>
      </c>
      <c r="I1178" s="104"/>
    </row>
    <row r="1179" spans="1:9" x14ac:dyDescent="0.2">
      <c r="B1179" s="89"/>
      <c r="C1179" s="90"/>
      <c r="D1179" s="91"/>
      <c r="E1179" s="90"/>
      <c r="F1179" s="91"/>
      <c r="G1179" s="92"/>
      <c r="I1179" s="82"/>
    </row>
    <row r="1180" spans="1:9" x14ac:dyDescent="0.2">
      <c r="A1180" s="88" t="s">
        <v>383</v>
      </c>
      <c r="B1180" s="89">
        <v>46266</v>
      </c>
      <c r="C1180" s="90" t="s">
        <v>1864</v>
      </c>
      <c r="D1180" s="91" t="s">
        <v>1865</v>
      </c>
      <c r="E1180" s="90" t="s">
        <v>1946</v>
      </c>
      <c r="F1180" s="91" t="s">
        <v>221</v>
      </c>
      <c r="G1180" s="92">
        <v>3478.32</v>
      </c>
      <c r="I1180" s="104"/>
    </row>
    <row r="1181" spans="1:9" x14ac:dyDescent="0.2">
      <c r="A1181" s="93"/>
      <c r="B1181" s="89">
        <v>46266</v>
      </c>
      <c r="C1181" s="90" t="s">
        <v>1866</v>
      </c>
      <c r="D1181" s="91" t="s">
        <v>1865</v>
      </c>
      <c r="E1181" s="90" t="s">
        <v>1946</v>
      </c>
      <c r="F1181" s="91" t="s">
        <v>221</v>
      </c>
      <c r="G1181" s="92">
        <v>201.5</v>
      </c>
      <c r="I1181" s="104"/>
    </row>
    <row r="1182" spans="1:9" x14ac:dyDescent="0.2">
      <c r="A1182" s="93"/>
      <c r="B1182" s="89">
        <v>46266</v>
      </c>
      <c r="C1182" s="90" t="s">
        <v>1867</v>
      </c>
      <c r="D1182" s="91" t="s">
        <v>1865</v>
      </c>
      <c r="E1182" s="90" t="s">
        <v>1946</v>
      </c>
      <c r="F1182" s="91" t="s">
        <v>221</v>
      </c>
      <c r="G1182" s="92">
        <v>899.84</v>
      </c>
      <c r="I1182" s="104"/>
    </row>
    <row r="1183" spans="1:9" x14ac:dyDescent="0.2">
      <c r="A1183" s="93"/>
      <c r="B1183" s="89">
        <v>46266</v>
      </c>
      <c r="C1183" s="90" t="s">
        <v>1868</v>
      </c>
      <c r="D1183" s="91" t="s">
        <v>1869</v>
      </c>
      <c r="E1183" s="90" t="s">
        <v>1946</v>
      </c>
      <c r="F1183" s="91" t="s">
        <v>221</v>
      </c>
      <c r="G1183" s="92">
        <v>3808</v>
      </c>
      <c r="I1183" s="104"/>
    </row>
    <row r="1184" spans="1:9" x14ac:dyDescent="0.2">
      <c r="A1184" s="93"/>
      <c r="B1184" s="89">
        <v>46266</v>
      </c>
      <c r="C1184" s="90" t="s">
        <v>1870</v>
      </c>
      <c r="D1184" s="91" t="s">
        <v>1871</v>
      </c>
      <c r="E1184" s="90" t="s">
        <v>1946</v>
      </c>
      <c r="F1184" s="91" t="s">
        <v>221</v>
      </c>
      <c r="G1184" s="92">
        <v>1271.1600000000001</v>
      </c>
      <c r="I1184" s="104"/>
    </row>
    <row r="1185" spans="1:9" x14ac:dyDescent="0.2">
      <c r="A1185" s="93"/>
      <c r="B1185" s="89">
        <v>46266</v>
      </c>
      <c r="C1185" s="90" t="s">
        <v>1872</v>
      </c>
      <c r="D1185" s="91" t="s">
        <v>1873</v>
      </c>
      <c r="E1185" s="90" t="s">
        <v>1946</v>
      </c>
      <c r="F1185" s="91" t="s">
        <v>221</v>
      </c>
      <c r="G1185" s="92">
        <v>2424</v>
      </c>
      <c r="I1185" s="104"/>
    </row>
    <row r="1186" spans="1:9" x14ac:dyDescent="0.2">
      <c r="A1186" s="88"/>
      <c r="B1186" s="89">
        <v>46266</v>
      </c>
      <c r="C1186" s="90" t="s">
        <v>1862</v>
      </c>
      <c r="D1186" s="91" t="s">
        <v>1863</v>
      </c>
      <c r="E1186" s="90" t="s">
        <v>431</v>
      </c>
      <c r="F1186" s="114" t="s">
        <v>58</v>
      </c>
      <c r="G1186" s="92">
        <v>147.5</v>
      </c>
    </row>
    <row r="1187" spans="1:9" x14ac:dyDescent="0.2">
      <c r="A1187" s="93"/>
      <c r="B1187" s="94"/>
      <c r="C1187" s="95"/>
      <c r="D1187" s="88"/>
      <c r="E1187" s="95"/>
      <c r="F1187" s="113" t="s">
        <v>384</v>
      </c>
      <c r="G1187" s="97">
        <f>SUM(G1180:G1186)</f>
        <v>12230.32</v>
      </c>
    </row>
    <row r="1188" spans="1:9" x14ac:dyDescent="0.2">
      <c r="B1188" s="89"/>
      <c r="C1188" s="90"/>
      <c r="D1188" s="91"/>
      <c r="E1188" s="90"/>
      <c r="F1188" s="91"/>
      <c r="G1188" s="92"/>
      <c r="I1188" s="104"/>
    </row>
    <row r="1189" spans="1:9" x14ac:dyDescent="0.2">
      <c r="A1189" s="88" t="s">
        <v>1874</v>
      </c>
      <c r="B1189" s="89">
        <v>46279</v>
      </c>
      <c r="C1189" s="90" t="s">
        <v>1875</v>
      </c>
      <c r="D1189" s="91" t="s">
        <v>1876</v>
      </c>
      <c r="E1189" s="90" t="s">
        <v>262</v>
      </c>
      <c r="F1189" s="91" t="s">
        <v>31</v>
      </c>
      <c r="G1189" s="92">
        <v>1215.2</v>
      </c>
      <c r="I1189" s="82"/>
    </row>
    <row r="1190" spans="1:9" x14ac:dyDescent="0.2">
      <c r="A1190" s="93"/>
      <c r="B1190" s="94"/>
      <c r="C1190" s="95"/>
      <c r="D1190" s="88"/>
      <c r="E1190" s="95"/>
      <c r="F1190" s="96" t="s">
        <v>1877</v>
      </c>
      <c r="G1190" s="97">
        <f>SUM(G1189)</f>
        <v>1215.2</v>
      </c>
      <c r="I1190" s="104"/>
    </row>
    <row r="1191" spans="1:9" x14ac:dyDescent="0.2">
      <c r="B1191" s="89"/>
      <c r="C1191" s="90"/>
      <c r="D1191" s="91"/>
      <c r="E1191" s="90"/>
      <c r="F1191" s="91"/>
      <c r="G1191" s="92"/>
      <c r="I1191" s="104"/>
    </row>
    <row r="1192" spans="1:9" x14ac:dyDescent="0.2">
      <c r="A1192" s="88" t="s">
        <v>385</v>
      </c>
      <c r="B1192" s="89">
        <v>46275</v>
      </c>
      <c r="C1192" s="90" t="s">
        <v>1878</v>
      </c>
      <c r="D1192" s="91" t="s">
        <v>1878</v>
      </c>
      <c r="E1192" s="90" t="s">
        <v>250</v>
      </c>
      <c r="F1192" s="91" t="s">
        <v>49</v>
      </c>
      <c r="G1192" s="92">
        <v>370.15</v>
      </c>
      <c r="I1192" s="82"/>
    </row>
    <row r="1193" spans="1:9" x14ac:dyDescent="0.2">
      <c r="A1193" s="93"/>
      <c r="B1193" s="94"/>
      <c r="C1193" s="95"/>
      <c r="D1193" s="88"/>
      <c r="E1193" s="95"/>
      <c r="F1193" s="96" t="s">
        <v>386</v>
      </c>
      <c r="G1193" s="97">
        <f>SUM(G1192)</f>
        <v>370.15</v>
      </c>
      <c r="I1193" s="104"/>
    </row>
    <row r="1194" spans="1:9" x14ac:dyDescent="0.2">
      <c r="B1194" s="89"/>
      <c r="C1194" s="90"/>
      <c r="D1194" s="91"/>
      <c r="E1194" s="90"/>
      <c r="F1194" s="91"/>
      <c r="G1194" s="92"/>
      <c r="I1194" s="104"/>
    </row>
    <row r="1195" spans="1:9" x14ac:dyDescent="0.2">
      <c r="A1195" s="88" t="s">
        <v>119</v>
      </c>
      <c r="B1195" s="89">
        <v>46274</v>
      </c>
      <c r="C1195" s="90" t="s">
        <v>1879</v>
      </c>
      <c r="D1195" s="91" t="s">
        <v>1880</v>
      </c>
      <c r="E1195" s="90" t="s">
        <v>1993</v>
      </c>
      <c r="F1195" s="91" t="s">
        <v>18</v>
      </c>
      <c r="G1195" s="92">
        <v>206.1</v>
      </c>
      <c r="I1195" s="82"/>
    </row>
    <row r="1196" spans="1:9" x14ac:dyDescent="0.2">
      <c r="A1196" s="88"/>
      <c r="B1196" s="89">
        <v>46274</v>
      </c>
      <c r="C1196" s="90" t="s">
        <v>1879</v>
      </c>
      <c r="D1196" s="91" t="s">
        <v>1880</v>
      </c>
      <c r="E1196" s="90" t="s">
        <v>1994</v>
      </c>
      <c r="F1196" s="91" t="s">
        <v>18</v>
      </c>
      <c r="G1196" s="92">
        <v>151.66</v>
      </c>
      <c r="I1196" s="107"/>
    </row>
    <row r="1197" spans="1:9" x14ac:dyDescent="0.2">
      <c r="A1197" s="88"/>
      <c r="B1197" s="89">
        <v>46274</v>
      </c>
      <c r="C1197" s="90" t="s">
        <v>1879</v>
      </c>
      <c r="D1197" s="91" t="s">
        <v>1880</v>
      </c>
      <c r="E1197" s="90" t="s">
        <v>1995</v>
      </c>
      <c r="F1197" s="91" t="s">
        <v>18</v>
      </c>
      <c r="G1197" s="92">
        <v>302.08</v>
      </c>
      <c r="I1197" s="107"/>
    </row>
    <row r="1198" spans="1:9" x14ac:dyDescent="0.2">
      <c r="A1198" s="88"/>
      <c r="B1198" s="89">
        <v>46274</v>
      </c>
      <c r="C1198" s="90" t="s">
        <v>1879</v>
      </c>
      <c r="D1198" s="91" t="s">
        <v>1880</v>
      </c>
      <c r="E1198" s="90" t="s">
        <v>1996</v>
      </c>
      <c r="F1198" s="91" t="s">
        <v>18</v>
      </c>
      <c r="G1198" s="92">
        <v>111.66</v>
      </c>
      <c r="I1198" s="107"/>
    </row>
    <row r="1199" spans="1:9" x14ac:dyDescent="0.2">
      <c r="A1199" s="88"/>
      <c r="B1199" s="89">
        <v>46274</v>
      </c>
      <c r="C1199" s="90" t="s">
        <v>1879</v>
      </c>
      <c r="D1199" s="91" t="s">
        <v>1880</v>
      </c>
      <c r="E1199" s="90" t="s">
        <v>1997</v>
      </c>
      <c r="F1199" s="91" t="s">
        <v>18</v>
      </c>
      <c r="G1199" s="92">
        <v>170.82</v>
      </c>
      <c r="I1199" s="107"/>
    </row>
    <row r="1200" spans="1:9" x14ac:dyDescent="0.2">
      <c r="A1200" s="88"/>
      <c r="B1200" s="89">
        <v>46274</v>
      </c>
      <c r="C1200" s="90" t="s">
        <v>1879</v>
      </c>
      <c r="D1200" s="91" t="s">
        <v>1880</v>
      </c>
      <c r="E1200" s="90" t="s">
        <v>1998</v>
      </c>
      <c r="F1200" s="91" t="s">
        <v>18</v>
      </c>
      <c r="G1200" s="92">
        <v>6834.67</v>
      </c>
      <c r="I1200" s="107"/>
    </row>
    <row r="1201" spans="1:9" x14ac:dyDescent="0.2">
      <c r="A1201" s="88"/>
      <c r="B1201" s="89">
        <v>46274</v>
      </c>
      <c r="C1201" s="90" t="s">
        <v>1879</v>
      </c>
      <c r="D1201" s="91" t="s">
        <v>1880</v>
      </c>
      <c r="E1201" s="90" t="s">
        <v>1999</v>
      </c>
      <c r="F1201" s="91" t="s">
        <v>18</v>
      </c>
      <c r="G1201" s="92">
        <v>186.1</v>
      </c>
      <c r="I1201" s="107"/>
    </row>
    <row r="1202" spans="1:9" x14ac:dyDescent="0.2">
      <c r="A1202" s="88"/>
      <c r="B1202" s="89">
        <v>46274</v>
      </c>
      <c r="C1202" s="90" t="s">
        <v>1879</v>
      </c>
      <c r="D1202" s="91" t="s">
        <v>1880</v>
      </c>
      <c r="E1202" s="90" t="s">
        <v>2000</v>
      </c>
      <c r="F1202" s="91" t="s">
        <v>18</v>
      </c>
      <c r="G1202" s="92">
        <v>280.54000000000002</v>
      </c>
      <c r="I1202" s="107"/>
    </row>
    <row r="1203" spans="1:9" x14ac:dyDescent="0.2">
      <c r="A1203" s="88"/>
      <c r="B1203" s="89">
        <v>46274</v>
      </c>
      <c r="C1203" s="90" t="s">
        <v>1879</v>
      </c>
      <c r="D1203" s="91" t="s">
        <v>1880</v>
      </c>
      <c r="E1203" s="90" t="s">
        <v>2001</v>
      </c>
      <c r="F1203" s="91" t="s">
        <v>18</v>
      </c>
      <c r="G1203" s="92">
        <v>112.43</v>
      </c>
      <c r="I1203" s="107"/>
    </row>
    <row r="1204" spans="1:9" x14ac:dyDescent="0.2">
      <c r="A1204" s="88"/>
      <c r="B1204" s="89">
        <v>46274</v>
      </c>
      <c r="C1204" s="90" t="s">
        <v>1879</v>
      </c>
      <c r="D1204" s="91" t="s">
        <v>1880</v>
      </c>
      <c r="E1204" s="90" t="s">
        <v>2002</v>
      </c>
      <c r="F1204" s="91" t="s">
        <v>18</v>
      </c>
      <c r="G1204" s="92">
        <v>74.44</v>
      </c>
      <c r="I1204" s="107"/>
    </row>
    <row r="1205" spans="1:9" x14ac:dyDescent="0.2">
      <c r="A1205" s="88"/>
      <c r="B1205" s="89">
        <v>46274</v>
      </c>
      <c r="C1205" s="90" t="s">
        <v>1879</v>
      </c>
      <c r="D1205" s="91" t="s">
        <v>1880</v>
      </c>
      <c r="E1205" s="90" t="s">
        <v>139</v>
      </c>
      <c r="F1205" s="91" t="s">
        <v>18</v>
      </c>
      <c r="G1205" s="92">
        <v>3256.01</v>
      </c>
      <c r="I1205" s="107"/>
    </row>
    <row r="1206" spans="1:9" x14ac:dyDescent="0.2">
      <c r="A1206" s="88"/>
      <c r="B1206" s="89">
        <v>46274</v>
      </c>
      <c r="C1206" s="90" t="s">
        <v>1879</v>
      </c>
      <c r="D1206" s="91" t="s">
        <v>1880</v>
      </c>
      <c r="E1206" s="90" t="s">
        <v>2003</v>
      </c>
      <c r="F1206" s="91" t="s">
        <v>18</v>
      </c>
      <c r="G1206" s="92">
        <v>512.5</v>
      </c>
      <c r="I1206" s="107"/>
    </row>
    <row r="1207" spans="1:9" x14ac:dyDescent="0.2">
      <c r="A1207" s="88"/>
      <c r="B1207" s="89">
        <v>46274</v>
      </c>
      <c r="C1207" s="90" t="s">
        <v>1879</v>
      </c>
      <c r="D1207" s="91" t="s">
        <v>1880</v>
      </c>
      <c r="E1207" s="90" t="s">
        <v>2004</v>
      </c>
      <c r="F1207" s="91" t="s">
        <v>18</v>
      </c>
      <c r="G1207" s="92">
        <v>148.88</v>
      </c>
      <c r="I1207" s="107"/>
    </row>
    <row r="1208" spans="1:9" x14ac:dyDescent="0.2">
      <c r="A1208" s="88"/>
      <c r="B1208" s="89">
        <v>46274</v>
      </c>
      <c r="C1208" s="90" t="s">
        <v>1879</v>
      </c>
      <c r="D1208" s="91" t="s">
        <v>1880</v>
      </c>
      <c r="E1208" s="90" t="s">
        <v>2005</v>
      </c>
      <c r="F1208" s="91" t="s">
        <v>18</v>
      </c>
      <c r="G1208" s="92">
        <v>37.22</v>
      </c>
      <c r="I1208" s="107"/>
    </row>
    <row r="1209" spans="1:9" x14ac:dyDescent="0.2">
      <c r="A1209" s="88"/>
      <c r="B1209" s="89">
        <v>46274</v>
      </c>
      <c r="C1209" s="90" t="s">
        <v>1879</v>
      </c>
      <c r="D1209" s="91" t="s">
        <v>1880</v>
      </c>
      <c r="E1209" s="90" t="s">
        <v>2006</v>
      </c>
      <c r="F1209" s="91" t="s">
        <v>18</v>
      </c>
      <c r="G1209" s="92">
        <v>134.44</v>
      </c>
      <c r="I1209" s="107"/>
    </row>
    <row r="1210" spans="1:9" x14ac:dyDescent="0.2">
      <c r="A1210" s="88"/>
      <c r="B1210" s="89">
        <v>46274</v>
      </c>
      <c r="C1210" s="90" t="s">
        <v>1879</v>
      </c>
      <c r="D1210" s="91" t="s">
        <v>1880</v>
      </c>
      <c r="E1210" s="90" t="s">
        <v>2007</v>
      </c>
      <c r="F1210" s="91" t="s">
        <v>18</v>
      </c>
      <c r="G1210" s="92">
        <v>209.65</v>
      </c>
      <c r="I1210" s="107"/>
    </row>
    <row r="1211" spans="1:9" x14ac:dyDescent="0.2">
      <c r="A1211" s="88"/>
      <c r="B1211" s="89">
        <v>46274</v>
      </c>
      <c r="C1211" s="90" t="s">
        <v>1879</v>
      </c>
      <c r="D1211" s="91" t="s">
        <v>1880</v>
      </c>
      <c r="E1211" s="90" t="s">
        <v>2008</v>
      </c>
      <c r="F1211" s="91" t="s">
        <v>18</v>
      </c>
      <c r="G1211" s="92">
        <v>94.44</v>
      </c>
      <c r="I1211" s="107"/>
    </row>
    <row r="1212" spans="1:9" x14ac:dyDescent="0.2">
      <c r="A1212" s="88"/>
      <c r="B1212" s="89">
        <v>46274</v>
      </c>
      <c r="C1212" s="90" t="s">
        <v>1879</v>
      </c>
      <c r="D1212" s="91" t="s">
        <v>1880</v>
      </c>
      <c r="E1212" s="90" t="s">
        <v>2009</v>
      </c>
      <c r="F1212" s="91" t="s">
        <v>18</v>
      </c>
      <c r="G1212" s="92">
        <v>209</v>
      </c>
      <c r="I1212" s="107"/>
    </row>
    <row r="1213" spans="1:9" x14ac:dyDescent="0.2">
      <c r="A1213" s="88"/>
      <c r="B1213" s="89">
        <v>46274</v>
      </c>
      <c r="C1213" s="90" t="s">
        <v>1879</v>
      </c>
      <c r="D1213" s="91" t="s">
        <v>1880</v>
      </c>
      <c r="E1213" s="90" t="s">
        <v>2010</v>
      </c>
      <c r="F1213" s="91" t="s">
        <v>18</v>
      </c>
      <c r="G1213" s="92">
        <v>74.44</v>
      </c>
      <c r="I1213" s="107"/>
    </row>
    <row r="1214" spans="1:9" x14ac:dyDescent="0.2">
      <c r="A1214" s="93"/>
      <c r="B1214" s="94"/>
      <c r="C1214" s="95"/>
      <c r="D1214" s="88"/>
      <c r="E1214" s="95"/>
      <c r="F1214" s="96" t="s">
        <v>120</v>
      </c>
      <c r="G1214" s="97">
        <f>SUM(G1195:G1213)</f>
        <v>13107.080000000002</v>
      </c>
      <c r="I1214" s="104"/>
    </row>
    <row r="1215" spans="1:9" x14ac:dyDescent="0.2">
      <c r="B1215" s="89"/>
      <c r="C1215" s="90"/>
      <c r="D1215" s="91"/>
      <c r="E1215" s="90"/>
      <c r="F1215" s="91"/>
      <c r="G1215" s="92"/>
      <c r="I1215" s="104"/>
    </row>
    <row r="1216" spans="1:9" x14ac:dyDescent="0.2">
      <c r="A1216" s="88" t="s">
        <v>387</v>
      </c>
      <c r="B1216" s="89">
        <v>46282</v>
      </c>
      <c r="C1216" s="90" t="s">
        <v>1881</v>
      </c>
      <c r="D1216" s="91" t="s">
        <v>388</v>
      </c>
      <c r="E1216" s="90" t="s">
        <v>389</v>
      </c>
      <c r="F1216" s="91" t="s">
        <v>73</v>
      </c>
      <c r="G1216" s="92">
        <v>76654</v>
      </c>
      <c r="I1216" s="82"/>
    </row>
    <row r="1217" spans="1:9" x14ac:dyDescent="0.2">
      <c r="A1217" s="93"/>
      <c r="B1217" s="89">
        <v>46286</v>
      </c>
      <c r="C1217" s="90" t="s">
        <v>1882</v>
      </c>
      <c r="D1217" s="91" t="s">
        <v>388</v>
      </c>
      <c r="E1217" s="90" t="s">
        <v>389</v>
      </c>
      <c r="F1217" s="91" t="s">
        <v>73</v>
      </c>
      <c r="G1217" s="92">
        <v>12920</v>
      </c>
      <c r="I1217" s="104"/>
    </row>
    <row r="1218" spans="1:9" x14ac:dyDescent="0.2">
      <c r="A1218" s="93"/>
      <c r="B1218" s="94"/>
      <c r="C1218" s="95"/>
      <c r="D1218" s="88"/>
      <c r="E1218" s="95"/>
      <c r="F1218" s="96" t="s">
        <v>390</v>
      </c>
      <c r="G1218" s="97">
        <f>SUM(G1216:G1217)</f>
        <v>89574</v>
      </c>
      <c r="I1218" s="104"/>
    </row>
    <row r="1219" spans="1:9" x14ac:dyDescent="0.2">
      <c r="B1219" s="89"/>
      <c r="C1219" s="90"/>
      <c r="D1219" s="91"/>
      <c r="E1219" s="90"/>
      <c r="F1219" s="91"/>
      <c r="G1219" s="92"/>
      <c r="I1219" s="104"/>
    </row>
    <row r="1220" spans="1:9" x14ac:dyDescent="0.2">
      <c r="A1220" s="88" t="s">
        <v>1883</v>
      </c>
      <c r="B1220" s="89">
        <v>46266</v>
      </c>
      <c r="C1220" s="90" t="s">
        <v>1884</v>
      </c>
      <c r="D1220" s="91" t="s">
        <v>1885</v>
      </c>
      <c r="E1220" s="90" t="s">
        <v>36</v>
      </c>
      <c r="F1220" s="114" t="s">
        <v>37</v>
      </c>
      <c r="G1220" s="92">
        <v>21033.39</v>
      </c>
    </row>
    <row r="1221" spans="1:9" x14ac:dyDescent="0.2">
      <c r="A1221" s="93"/>
      <c r="B1221" s="89">
        <v>46289</v>
      </c>
      <c r="C1221" s="90" t="s">
        <v>1886</v>
      </c>
      <c r="D1221" s="91" t="s">
        <v>1885</v>
      </c>
      <c r="E1221" s="90" t="s">
        <v>36</v>
      </c>
      <c r="F1221" s="114" t="s">
        <v>37</v>
      </c>
      <c r="G1221" s="92">
        <v>17917.34</v>
      </c>
    </row>
    <row r="1222" spans="1:9" x14ac:dyDescent="0.2">
      <c r="A1222" s="93"/>
      <c r="B1222" s="89">
        <v>46293</v>
      </c>
      <c r="C1222" s="90" t="s">
        <v>1887</v>
      </c>
      <c r="D1222" s="91"/>
      <c r="E1222" s="90" t="s">
        <v>36</v>
      </c>
      <c r="F1222" s="114" t="s">
        <v>37</v>
      </c>
      <c r="G1222" s="92">
        <v>5469.1</v>
      </c>
    </row>
    <row r="1223" spans="1:9" x14ac:dyDescent="0.2">
      <c r="A1223" s="93"/>
      <c r="B1223" s="94"/>
      <c r="C1223" s="95"/>
      <c r="D1223" s="88"/>
      <c r="E1223" s="95"/>
      <c r="F1223" s="113" t="s">
        <v>1888</v>
      </c>
      <c r="G1223" s="97">
        <f>SUM(G1220:G1222)</f>
        <v>44419.829999999994</v>
      </c>
    </row>
    <row r="1224" spans="1:9" x14ac:dyDescent="0.2">
      <c r="B1224" s="89"/>
      <c r="C1224" s="90"/>
      <c r="D1224" s="91"/>
      <c r="E1224" s="90"/>
      <c r="F1224" s="114"/>
      <c r="G1224" s="92"/>
    </row>
    <row r="1225" spans="1:9" x14ac:dyDescent="0.2">
      <c r="A1225" s="88" t="s">
        <v>1889</v>
      </c>
      <c r="B1225" s="89">
        <v>46266</v>
      </c>
      <c r="C1225" s="90" t="s">
        <v>1890</v>
      </c>
      <c r="D1225" s="91" t="s">
        <v>1891</v>
      </c>
      <c r="E1225" s="90" t="s">
        <v>128</v>
      </c>
      <c r="F1225" s="114" t="s">
        <v>37</v>
      </c>
      <c r="G1225" s="92">
        <v>13686.88</v>
      </c>
    </row>
    <row r="1226" spans="1:9" x14ac:dyDescent="0.2">
      <c r="A1226" s="93"/>
      <c r="B1226" s="94"/>
      <c r="C1226" s="95"/>
      <c r="D1226" s="88"/>
      <c r="E1226" s="95"/>
      <c r="F1226" s="96" t="s">
        <v>1892</v>
      </c>
      <c r="G1226" s="97">
        <f>SUM(G1225)</f>
        <v>13686.88</v>
      </c>
    </row>
    <row r="1227" spans="1:9" x14ac:dyDescent="0.2">
      <c r="A1227" s="93"/>
      <c r="B1227" s="94"/>
      <c r="C1227" s="95"/>
      <c r="D1227" s="88"/>
      <c r="E1227" s="95"/>
      <c r="F1227" s="96"/>
      <c r="G1227" s="97"/>
    </row>
    <row r="1228" spans="1:9" x14ac:dyDescent="0.2">
      <c r="A1228" s="88" t="s">
        <v>1893</v>
      </c>
      <c r="B1228" s="89">
        <v>46288</v>
      </c>
      <c r="C1228" s="90" t="s">
        <v>1894</v>
      </c>
      <c r="D1228" s="91" t="s">
        <v>1895</v>
      </c>
      <c r="E1228" s="90" t="s">
        <v>154</v>
      </c>
      <c r="F1228" s="91" t="s">
        <v>46</v>
      </c>
      <c r="G1228" s="92">
        <v>17.48</v>
      </c>
      <c r="I1228" s="82"/>
    </row>
    <row r="1229" spans="1:9" x14ac:dyDescent="0.2">
      <c r="A1229" s="93"/>
      <c r="B1229" s="94"/>
      <c r="C1229" s="95"/>
      <c r="D1229" s="88"/>
      <c r="E1229" s="95"/>
      <c r="F1229" s="96" t="s">
        <v>1896</v>
      </c>
      <c r="G1229" s="97">
        <f>SUM(G1228)</f>
        <v>17.48</v>
      </c>
      <c r="I1229" s="104"/>
    </row>
    <row r="1230" spans="1:9" x14ac:dyDescent="0.2">
      <c r="B1230" s="89"/>
      <c r="C1230" s="90"/>
      <c r="D1230" s="91"/>
      <c r="E1230" s="90"/>
      <c r="F1230" s="91"/>
      <c r="G1230" s="92"/>
      <c r="I1230" s="104"/>
    </row>
    <row r="1231" spans="1:9" x14ac:dyDescent="0.2">
      <c r="A1231" s="88" t="s">
        <v>391</v>
      </c>
      <c r="B1231" s="89">
        <v>46282</v>
      </c>
      <c r="C1231" s="90" t="s">
        <v>1897</v>
      </c>
      <c r="D1231" s="91" t="s">
        <v>1898</v>
      </c>
      <c r="E1231" s="90" t="s">
        <v>166</v>
      </c>
      <c r="F1231" s="91" t="s">
        <v>32</v>
      </c>
      <c r="G1231" s="92">
        <v>229.42</v>
      </c>
      <c r="I1231" s="104"/>
    </row>
    <row r="1232" spans="1:9" x14ac:dyDescent="0.2">
      <c r="A1232" s="93"/>
      <c r="B1232" s="89">
        <v>46282</v>
      </c>
      <c r="C1232" s="90" t="s">
        <v>1899</v>
      </c>
      <c r="D1232" s="91" t="s">
        <v>1900</v>
      </c>
      <c r="E1232" s="90" t="s">
        <v>166</v>
      </c>
      <c r="F1232" s="91" t="s">
        <v>32</v>
      </c>
      <c r="G1232" s="92">
        <v>218.4</v>
      </c>
      <c r="I1232" s="104"/>
    </row>
    <row r="1233" spans="1:9" x14ac:dyDescent="0.2">
      <c r="A1233" s="93"/>
      <c r="B1233" s="89">
        <v>46282</v>
      </c>
      <c r="C1233" s="90" t="s">
        <v>1901</v>
      </c>
      <c r="D1233" s="91" t="s">
        <v>1902</v>
      </c>
      <c r="E1233" s="90" t="s">
        <v>166</v>
      </c>
      <c r="F1233" s="91" t="s">
        <v>32</v>
      </c>
      <c r="G1233" s="92">
        <v>2953.26</v>
      </c>
      <c r="I1233" s="104"/>
    </row>
    <row r="1234" spans="1:9" x14ac:dyDescent="0.2">
      <c r="A1234" s="93"/>
      <c r="B1234" s="89">
        <v>46282</v>
      </c>
      <c r="C1234" s="90" t="s">
        <v>1903</v>
      </c>
      <c r="D1234" s="91" t="s">
        <v>1904</v>
      </c>
      <c r="E1234" s="90" t="s">
        <v>166</v>
      </c>
      <c r="F1234" s="91" t="s">
        <v>32</v>
      </c>
      <c r="G1234" s="92">
        <v>54.23</v>
      </c>
      <c r="I1234" s="104"/>
    </row>
    <row r="1235" spans="1:9" x14ac:dyDescent="0.2">
      <c r="A1235" s="93"/>
      <c r="B1235" s="89">
        <v>46282</v>
      </c>
      <c r="C1235" s="90" t="s">
        <v>1905</v>
      </c>
      <c r="D1235" s="91" t="s">
        <v>1906</v>
      </c>
      <c r="E1235" s="90" t="s">
        <v>166</v>
      </c>
      <c r="F1235" s="91" t="s">
        <v>32</v>
      </c>
      <c r="G1235" s="92">
        <v>232.82</v>
      </c>
      <c r="I1235" s="104"/>
    </row>
    <row r="1236" spans="1:9" x14ac:dyDescent="0.2">
      <c r="A1236" s="93"/>
      <c r="B1236" s="94"/>
      <c r="C1236" s="95"/>
      <c r="D1236" s="88"/>
      <c r="E1236" s="95"/>
      <c r="F1236" s="96" t="s">
        <v>392</v>
      </c>
      <c r="G1236" s="97">
        <f>SUM(G1231:G1235)</f>
        <v>3688.1300000000006</v>
      </c>
      <c r="I1236" s="82"/>
    </row>
    <row r="1237" spans="1:9" x14ac:dyDescent="0.2">
      <c r="A1237" s="98"/>
      <c r="B1237" s="89"/>
      <c r="C1237" s="90"/>
      <c r="D1237" s="91"/>
      <c r="E1237" s="90"/>
      <c r="F1237" s="91"/>
      <c r="G1237" s="92"/>
      <c r="I1237" s="104"/>
    </row>
    <row r="1238" spans="1:9" x14ac:dyDescent="0.2">
      <c r="A1238" s="88" t="s">
        <v>1907</v>
      </c>
      <c r="B1238" s="89">
        <v>46266</v>
      </c>
      <c r="C1238" s="90" t="s">
        <v>1908</v>
      </c>
      <c r="D1238" s="91" t="s">
        <v>1076</v>
      </c>
      <c r="E1238" s="90" t="s">
        <v>138</v>
      </c>
      <c r="F1238" s="91" t="s">
        <v>15</v>
      </c>
      <c r="G1238" s="92">
        <v>70</v>
      </c>
      <c r="I1238" s="104"/>
    </row>
    <row r="1239" spans="1:9" x14ac:dyDescent="0.2">
      <c r="A1239" s="93"/>
      <c r="B1239" s="89">
        <v>46267</v>
      </c>
      <c r="C1239" s="90" t="s">
        <v>1909</v>
      </c>
      <c r="D1239" s="91" t="s">
        <v>1571</v>
      </c>
      <c r="E1239" s="90" t="s">
        <v>543</v>
      </c>
      <c r="F1239" s="91" t="s">
        <v>24</v>
      </c>
      <c r="G1239" s="92">
        <v>280</v>
      </c>
      <c r="I1239" s="104"/>
    </row>
    <row r="1240" spans="1:9" x14ac:dyDescent="0.2">
      <c r="A1240" s="93"/>
      <c r="B1240" s="94"/>
      <c r="C1240" s="95"/>
      <c r="D1240" s="88"/>
      <c r="E1240" s="95"/>
      <c r="F1240" s="96" t="s">
        <v>1910</v>
      </c>
      <c r="G1240" s="97">
        <f>SUM(G1238:G1239)</f>
        <v>350</v>
      </c>
      <c r="I1240" s="82"/>
    </row>
    <row r="1241" spans="1:9" x14ac:dyDescent="0.2">
      <c r="A1241" s="98"/>
      <c r="B1241" s="89"/>
      <c r="C1241" s="90"/>
      <c r="D1241" s="91"/>
      <c r="E1241" s="90"/>
      <c r="F1241" s="91"/>
      <c r="G1241" s="92"/>
      <c r="I1241" s="104"/>
    </row>
    <row r="1242" spans="1:9" x14ac:dyDescent="0.2">
      <c r="A1242" s="88" t="s">
        <v>393</v>
      </c>
      <c r="B1242" s="89">
        <v>46295</v>
      </c>
      <c r="C1242" s="90" t="s">
        <v>1911</v>
      </c>
      <c r="D1242" s="91" t="s">
        <v>1912</v>
      </c>
      <c r="E1242" s="90" t="s">
        <v>166</v>
      </c>
      <c r="F1242" s="91" t="s">
        <v>32</v>
      </c>
      <c r="G1242" s="92">
        <v>251.88</v>
      </c>
      <c r="I1242" s="104"/>
    </row>
    <row r="1243" spans="1:9" x14ac:dyDescent="0.2">
      <c r="A1243" s="93"/>
      <c r="B1243" s="89">
        <v>46295</v>
      </c>
      <c r="C1243" s="90" t="s">
        <v>1913</v>
      </c>
      <c r="D1243" s="91" t="s">
        <v>1914</v>
      </c>
      <c r="E1243" s="90" t="s">
        <v>166</v>
      </c>
      <c r="F1243" s="91" t="s">
        <v>32</v>
      </c>
      <c r="G1243" s="92">
        <v>76.56</v>
      </c>
      <c r="I1243" s="104"/>
    </row>
    <row r="1244" spans="1:9" x14ac:dyDescent="0.2">
      <c r="A1244" s="93"/>
      <c r="B1244" s="94"/>
      <c r="C1244" s="95"/>
      <c r="D1244" s="88"/>
      <c r="E1244" s="95"/>
      <c r="F1244" s="96" t="s">
        <v>394</v>
      </c>
      <c r="G1244" s="97">
        <f>SUM(G1242:G1243)</f>
        <v>328.44</v>
      </c>
      <c r="I1244" s="82"/>
    </row>
    <row r="1245" spans="1:9" x14ac:dyDescent="0.2">
      <c r="A1245" s="98"/>
      <c r="B1245" s="89"/>
      <c r="C1245" s="90"/>
      <c r="D1245" s="91"/>
      <c r="E1245" s="90"/>
      <c r="F1245" s="91"/>
      <c r="G1245" s="92"/>
      <c r="I1245" s="104"/>
    </row>
    <row r="1246" spans="1:9" x14ac:dyDescent="0.2">
      <c r="A1246" s="88" t="s">
        <v>1915</v>
      </c>
      <c r="B1246" s="89">
        <v>46275</v>
      </c>
      <c r="C1246" s="90" t="s">
        <v>1916</v>
      </c>
      <c r="D1246" s="91" t="s">
        <v>459</v>
      </c>
      <c r="E1246" s="90" t="s">
        <v>251</v>
      </c>
      <c r="F1246" s="91" t="s">
        <v>29</v>
      </c>
      <c r="G1246" s="92">
        <v>81.180000000000007</v>
      </c>
      <c r="I1246" s="104"/>
    </row>
    <row r="1247" spans="1:9" x14ac:dyDescent="0.2">
      <c r="A1247" s="93"/>
      <c r="B1247" s="94"/>
      <c r="C1247" s="95"/>
      <c r="D1247" s="88"/>
      <c r="E1247" s="95"/>
      <c r="F1247" s="96" t="s">
        <v>1917</v>
      </c>
      <c r="G1247" s="97">
        <f>SUM(G1246)</f>
        <v>81.180000000000007</v>
      </c>
      <c r="I1247" s="82"/>
    </row>
    <row r="1248" spans="1:9" x14ac:dyDescent="0.2">
      <c r="A1248" s="98"/>
      <c r="B1248" s="89"/>
      <c r="C1248" s="90"/>
      <c r="D1248" s="91"/>
      <c r="E1248" s="90"/>
      <c r="F1248" s="91"/>
      <c r="G1248" s="92"/>
      <c r="I1248" s="104"/>
    </row>
    <row r="1249" spans="1:9" x14ac:dyDescent="0.2">
      <c r="A1249" s="88" t="s">
        <v>514</v>
      </c>
      <c r="B1249" s="89">
        <v>46275</v>
      </c>
      <c r="C1249" s="90" t="s">
        <v>1918</v>
      </c>
      <c r="D1249" s="91" t="s">
        <v>1919</v>
      </c>
      <c r="E1249" s="90" t="s">
        <v>293</v>
      </c>
      <c r="F1249" s="91" t="s">
        <v>46</v>
      </c>
      <c r="G1249" s="92">
        <v>30.4</v>
      </c>
      <c r="I1249" s="104"/>
    </row>
    <row r="1250" spans="1:9" x14ac:dyDescent="0.2">
      <c r="A1250" s="93"/>
      <c r="B1250" s="89">
        <v>46289</v>
      </c>
      <c r="C1250" s="90" t="s">
        <v>1920</v>
      </c>
      <c r="D1250" s="91" t="s">
        <v>1921</v>
      </c>
      <c r="E1250" s="90" t="s">
        <v>293</v>
      </c>
      <c r="F1250" s="91" t="s">
        <v>46</v>
      </c>
      <c r="G1250" s="92">
        <v>31.77</v>
      </c>
      <c r="I1250" s="104"/>
    </row>
    <row r="1251" spans="1:9" x14ac:dyDescent="0.2">
      <c r="A1251" s="93"/>
      <c r="B1251" s="89">
        <v>46289</v>
      </c>
      <c r="C1251" s="90" t="s">
        <v>1922</v>
      </c>
      <c r="D1251" s="91" t="s">
        <v>1054</v>
      </c>
      <c r="E1251" s="90" t="s">
        <v>138</v>
      </c>
      <c r="F1251" s="91" t="s">
        <v>15</v>
      </c>
      <c r="G1251" s="92">
        <v>125</v>
      </c>
      <c r="I1251" s="104"/>
    </row>
    <row r="1252" spans="1:9" x14ac:dyDescent="0.2">
      <c r="A1252" s="93"/>
      <c r="B1252" s="94"/>
      <c r="C1252" s="95"/>
      <c r="D1252" s="88"/>
      <c r="E1252" s="95"/>
      <c r="F1252" s="96" t="s">
        <v>515</v>
      </c>
      <c r="G1252" s="97">
        <f>SUM(G1249:G1251)</f>
        <v>187.17000000000002</v>
      </c>
      <c r="I1252" s="82"/>
    </row>
    <row r="1253" spans="1:9" x14ac:dyDescent="0.2">
      <c r="A1253" s="98"/>
      <c r="B1253" s="89"/>
      <c r="C1253" s="90"/>
      <c r="D1253" s="91"/>
      <c r="E1253" s="90"/>
      <c r="F1253" s="91"/>
      <c r="G1253" s="92"/>
      <c r="I1253" s="104"/>
    </row>
    <row r="1254" spans="1:9" x14ac:dyDescent="0.2">
      <c r="A1254" s="88" t="s">
        <v>1923</v>
      </c>
      <c r="B1254" s="89">
        <v>46281</v>
      </c>
      <c r="C1254" s="90" t="s">
        <v>1924</v>
      </c>
      <c r="D1254" s="91" t="s">
        <v>604</v>
      </c>
      <c r="E1254" s="90" t="s">
        <v>209</v>
      </c>
      <c r="F1254" s="91" t="s">
        <v>16</v>
      </c>
      <c r="G1254" s="92">
        <v>165</v>
      </c>
      <c r="I1254" s="104"/>
    </row>
    <row r="1255" spans="1:9" x14ac:dyDescent="0.2">
      <c r="A1255" s="93"/>
      <c r="B1255" s="94"/>
      <c r="C1255" s="95"/>
      <c r="D1255" s="88"/>
      <c r="E1255" s="95"/>
      <c r="F1255" s="96" t="s">
        <v>1925</v>
      </c>
      <c r="G1255" s="97">
        <f>SUM(G1254)</f>
        <v>165</v>
      </c>
      <c r="I1255" s="82"/>
    </row>
    <row r="1256" spans="1:9" x14ac:dyDescent="0.2">
      <c r="A1256" s="98"/>
      <c r="B1256" s="89"/>
      <c r="C1256" s="90"/>
      <c r="D1256" s="91"/>
      <c r="E1256" s="90"/>
      <c r="F1256" s="91"/>
      <c r="G1256" s="92"/>
      <c r="I1256" s="104"/>
    </row>
    <row r="1257" spans="1:9" x14ac:dyDescent="0.2">
      <c r="A1257" s="88" t="s">
        <v>396</v>
      </c>
      <c r="B1257" s="89">
        <v>46268</v>
      </c>
      <c r="C1257" s="90" t="s">
        <v>1926</v>
      </c>
      <c r="D1257" s="91" t="s">
        <v>397</v>
      </c>
      <c r="E1257" s="90" t="s">
        <v>407</v>
      </c>
      <c r="F1257" s="91" t="s">
        <v>63</v>
      </c>
      <c r="G1257" s="92">
        <v>81.209999999999994</v>
      </c>
      <c r="I1257" s="104"/>
    </row>
    <row r="1258" spans="1:9" x14ac:dyDescent="0.2">
      <c r="A1258" s="93"/>
      <c r="B1258" s="89">
        <v>46282</v>
      </c>
      <c r="C1258" s="90" t="s">
        <v>1927</v>
      </c>
      <c r="D1258" s="91" t="s">
        <v>1928</v>
      </c>
      <c r="E1258" s="90" t="s">
        <v>407</v>
      </c>
      <c r="F1258" s="91" t="s">
        <v>63</v>
      </c>
      <c r="G1258" s="92">
        <v>79.900000000000006</v>
      </c>
      <c r="I1258" s="104"/>
    </row>
    <row r="1259" spans="1:9" x14ac:dyDescent="0.2">
      <c r="A1259" s="93"/>
      <c r="B1259" s="94"/>
      <c r="C1259" s="95"/>
      <c r="D1259" s="88"/>
      <c r="E1259" s="95"/>
      <c r="F1259" s="96" t="s">
        <v>398</v>
      </c>
      <c r="G1259" s="97">
        <f>SUM(G1257:G1258)</f>
        <v>161.11000000000001</v>
      </c>
      <c r="I1259" s="82"/>
    </row>
    <row r="1260" spans="1:9" x14ac:dyDescent="0.2">
      <c r="A1260" s="98"/>
      <c r="B1260" s="89"/>
      <c r="C1260" s="90"/>
      <c r="D1260" s="91"/>
      <c r="E1260" s="90"/>
      <c r="F1260" s="91"/>
      <c r="G1260" s="92"/>
      <c r="I1260" s="104"/>
    </row>
    <row r="1261" spans="1:9" x14ac:dyDescent="0.2">
      <c r="A1261" s="88" t="s">
        <v>1929</v>
      </c>
      <c r="B1261" s="89">
        <v>46286</v>
      </c>
      <c r="C1261" s="90" t="s">
        <v>1930</v>
      </c>
      <c r="D1261" s="91" t="s">
        <v>1931</v>
      </c>
      <c r="E1261" s="90" t="s">
        <v>408</v>
      </c>
      <c r="F1261" s="91" t="s">
        <v>35</v>
      </c>
      <c r="G1261" s="92">
        <v>127.74</v>
      </c>
      <c r="I1261" s="104"/>
    </row>
    <row r="1262" spans="1:9" x14ac:dyDescent="0.2">
      <c r="A1262" s="93"/>
      <c r="B1262" s="94"/>
      <c r="C1262" s="95"/>
      <c r="D1262" s="88"/>
      <c r="E1262" s="95"/>
      <c r="F1262" s="96" t="s">
        <v>1932</v>
      </c>
      <c r="G1262" s="97">
        <f>SUM(G1261)</f>
        <v>127.74</v>
      </c>
      <c r="I1262" s="82"/>
    </row>
    <row r="1263" spans="1:9" x14ac:dyDescent="0.2">
      <c r="A1263" s="98"/>
      <c r="B1263" s="89"/>
      <c r="C1263" s="90"/>
      <c r="D1263" s="91"/>
      <c r="E1263" s="90"/>
      <c r="F1263" s="91"/>
      <c r="G1263" s="92"/>
      <c r="I1263" s="104"/>
    </row>
    <row r="1264" spans="1:9" x14ac:dyDescent="0.2">
      <c r="A1264" s="88" t="s">
        <v>399</v>
      </c>
      <c r="B1264" s="89">
        <v>46266</v>
      </c>
      <c r="C1264" s="90" t="s">
        <v>1933</v>
      </c>
      <c r="D1264" s="91" t="s">
        <v>1074</v>
      </c>
      <c r="E1264" s="90" t="s">
        <v>138</v>
      </c>
      <c r="F1264" s="91" t="s">
        <v>15</v>
      </c>
      <c r="G1264" s="92">
        <v>50</v>
      </c>
      <c r="I1264" s="104"/>
    </row>
    <row r="1265" spans="1:9" x14ac:dyDescent="0.2">
      <c r="A1265" s="93"/>
      <c r="B1265" s="89">
        <v>46279</v>
      </c>
      <c r="C1265" s="90" t="s">
        <v>1934</v>
      </c>
      <c r="D1265" s="91" t="s">
        <v>1074</v>
      </c>
      <c r="E1265" s="90" t="s">
        <v>138</v>
      </c>
      <c r="F1265" s="91" t="s">
        <v>15</v>
      </c>
      <c r="G1265" s="92">
        <v>56.28</v>
      </c>
      <c r="I1265" s="104"/>
    </row>
    <row r="1266" spans="1:9" x14ac:dyDescent="0.2">
      <c r="A1266" s="93"/>
      <c r="B1266" s="89">
        <v>46293</v>
      </c>
      <c r="C1266" s="90" t="s">
        <v>1935</v>
      </c>
      <c r="D1266" s="91" t="s">
        <v>1048</v>
      </c>
      <c r="E1266" s="90" t="s">
        <v>138</v>
      </c>
      <c r="F1266" s="91" t="s">
        <v>15</v>
      </c>
      <c r="G1266" s="92">
        <v>25</v>
      </c>
      <c r="I1266" s="104"/>
    </row>
    <row r="1267" spans="1:9" x14ac:dyDescent="0.2">
      <c r="A1267" s="93"/>
      <c r="B1267" s="94"/>
      <c r="C1267" s="95"/>
      <c r="D1267" s="88"/>
      <c r="E1267" s="95"/>
      <c r="F1267" s="96" t="s">
        <v>401</v>
      </c>
      <c r="G1267" s="97">
        <f>SUM(G1264:G1266)</f>
        <v>131.28</v>
      </c>
      <c r="I1267" s="82"/>
    </row>
    <row r="1268" spans="1:9" x14ac:dyDescent="0.2">
      <c r="A1268" s="98"/>
      <c r="B1268" s="89"/>
      <c r="C1268" s="90"/>
      <c r="D1268" s="91"/>
      <c r="E1268" s="90"/>
      <c r="F1268" s="91"/>
      <c r="G1268" s="92"/>
      <c r="I1268" s="104"/>
    </row>
    <row r="1269" spans="1:9" x14ac:dyDescent="0.2">
      <c r="A1269" s="88" t="s">
        <v>402</v>
      </c>
      <c r="B1269" s="89">
        <v>46276</v>
      </c>
      <c r="C1269" s="90" t="s">
        <v>1936</v>
      </c>
      <c r="D1269" s="91" t="s">
        <v>1937</v>
      </c>
      <c r="E1269" s="90" t="s">
        <v>209</v>
      </c>
      <c r="F1269" s="91" t="s">
        <v>16</v>
      </c>
      <c r="G1269" s="92">
        <v>3000</v>
      </c>
      <c r="I1269" s="104"/>
    </row>
    <row r="1270" spans="1:9" x14ac:dyDescent="0.2">
      <c r="A1270" s="93"/>
      <c r="B1270" s="94"/>
      <c r="C1270" s="95"/>
      <c r="D1270" s="88"/>
      <c r="E1270" s="95"/>
      <c r="F1270" s="96" t="s">
        <v>403</v>
      </c>
      <c r="G1270" s="97">
        <f>SUM(G1269)</f>
        <v>3000</v>
      </c>
      <c r="I1270" s="82"/>
    </row>
    <row r="1271" spans="1:9" x14ac:dyDescent="0.2">
      <c r="A1271" s="98"/>
      <c r="B1271" s="89"/>
      <c r="C1271" s="90"/>
      <c r="D1271" s="91"/>
      <c r="E1271" s="90"/>
      <c r="F1271" s="91"/>
      <c r="G1271" s="92"/>
      <c r="I1271" s="104"/>
    </row>
    <row r="1272" spans="1:9" x14ac:dyDescent="0.2">
      <c r="A1272" s="88" t="s">
        <v>404</v>
      </c>
      <c r="B1272" s="89">
        <v>46292</v>
      </c>
      <c r="C1272" s="90" t="s">
        <v>1938</v>
      </c>
      <c r="D1272" s="91" t="s">
        <v>1588</v>
      </c>
      <c r="E1272" s="90" t="s">
        <v>154</v>
      </c>
      <c r="F1272" s="91" t="s">
        <v>46</v>
      </c>
      <c r="G1272" s="92">
        <v>9.0399999999999991</v>
      </c>
      <c r="I1272" s="104"/>
    </row>
    <row r="1273" spans="1:9" x14ac:dyDescent="0.2">
      <c r="A1273" s="93"/>
      <c r="B1273" s="94"/>
      <c r="C1273" s="95"/>
      <c r="D1273" s="88"/>
      <c r="E1273" s="95"/>
      <c r="F1273" s="96" t="s">
        <v>405</v>
      </c>
      <c r="G1273" s="97">
        <f>SUM(G1272)</f>
        <v>9.0399999999999991</v>
      </c>
      <c r="I1273" s="82"/>
    </row>
    <row r="1274" spans="1:9" x14ac:dyDescent="0.2">
      <c r="A1274" s="98"/>
      <c r="B1274" s="89"/>
      <c r="C1274" s="90"/>
      <c r="D1274" s="91"/>
      <c r="E1274" s="90"/>
      <c r="F1274" s="91"/>
      <c r="G1274" s="92"/>
      <c r="I1274" s="104"/>
    </row>
    <row r="1275" spans="1:9" x14ac:dyDescent="0.2">
      <c r="A1275" s="88" t="s">
        <v>1939</v>
      </c>
      <c r="B1275" s="89">
        <v>46286</v>
      </c>
      <c r="C1275" s="90" t="s">
        <v>1940</v>
      </c>
      <c r="D1275" s="91" t="s">
        <v>1941</v>
      </c>
      <c r="E1275" s="90" t="s">
        <v>263</v>
      </c>
      <c r="F1275" s="91" t="s">
        <v>34</v>
      </c>
      <c r="G1275" s="92">
        <v>2751.3</v>
      </c>
      <c r="I1275" s="104"/>
    </row>
    <row r="1276" spans="1:9" x14ac:dyDescent="0.2">
      <c r="A1276" s="93"/>
      <c r="B1276" s="94"/>
      <c r="C1276" s="95"/>
      <c r="D1276" s="88"/>
      <c r="E1276" s="95"/>
      <c r="F1276" s="96" t="s">
        <v>1942</v>
      </c>
      <c r="G1276" s="97">
        <f>SUM(G1275)</f>
        <v>2751.3</v>
      </c>
      <c r="I1276" s="82"/>
    </row>
    <row r="1277" spans="1:9" x14ac:dyDescent="0.2">
      <c r="A1277" s="98"/>
      <c r="B1277" s="89"/>
      <c r="C1277" s="90"/>
      <c r="D1277" s="91"/>
      <c r="E1277" s="90"/>
      <c r="F1277" s="91"/>
      <c r="G1277" s="92"/>
      <c r="I1277" s="104"/>
    </row>
    <row r="1278" spans="1:9" x14ac:dyDescent="0.2">
      <c r="A1278" s="88" t="s">
        <v>64</v>
      </c>
      <c r="B1278" s="89">
        <v>46266</v>
      </c>
      <c r="C1278" s="90" t="s">
        <v>1943</v>
      </c>
      <c r="D1278" s="91" t="s">
        <v>185</v>
      </c>
      <c r="E1278" s="90" t="s">
        <v>281</v>
      </c>
      <c r="F1278" s="91" t="s">
        <v>25</v>
      </c>
      <c r="G1278" s="92">
        <v>6860</v>
      </c>
      <c r="I1278" s="104"/>
    </row>
    <row r="1279" spans="1:9" x14ac:dyDescent="0.2">
      <c r="A1279" s="93"/>
      <c r="B1279" s="94"/>
      <c r="C1279" s="95"/>
      <c r="D1279" s="88"/>
      <c r="E1279" s="95"/>
      <c r="F1279" s="96" t="s">
        <v>65</v>
      </c>
      <c r="G1279" s="97">
        <f>SUM(G1278)</f>
        <v>6860</v>
      </c>
      <c r="I1279" s="82"/>
    </row>
    <row r="1280" spans="1:9" x14ac:dyDescent="0.2">
      <c r="A1280" s="98"/>
      <c r="B1280" s="94"/>
      <c r="C1280" s="95"/>
      <c r="D1280" s="88"/>
      <c r="E1280" s="95"/>
      <c r="F1280" s="96" t="s">
        <v>5</v>
      </c>
      <c r="G1280" s="107">
        <f>SUM(G8,G11,G14,G18,G23,G26,G29,G33,G38,G41,G45,G49,G52,G59,G63,G67,G70,G74,G77)+SUM(G96,G100,G103,G106,G110,G113,G116,G120,G123,G127,G139,G142,G156,G160,G163,G166,G175,G177,G181,G184,G187,G273,G278,G286,G289,G292,G306)+SUM(G322,G325,G328,G341,G344,G347,G350,G353,G357,G362,G381,G384,G387,G390,G393,G396,G401,G404,G407,G410,G413,G416,G422,G425,G438)+SUM(G446,G449,G453,G456,G459,G465,G471,G474,G478,G482,G485,G488,G491,G494,G505,G508,G511,G519,G523,G530,G534,G537,G637,G641,G645)+SUM(G703,G709,G717,G720,G723,G741,G744,G747,G756,G760,G764,G768,G772,G790,G793,G796,G800,G804,G809,G812,G815,G818)+SUM(G822,G827,G836,G839,G842,G845,G848,G852,G855,G870,G873,G876,G879,G882,G885,G888,G899,G907,G910,G913,G916,G919,G922,G926)+SUM(G929,G932,G936,G940,G943,G946,G949,G953,G956,G961,G965,G968,G973,G976,G979,G1011,G1014,G102,G1025,G1028,G1031,G1034,G1037,G1042,G1045,G1048)+SUM(G1051,G1055,G1059,G1062,G1071,G1074,G1077,G1080,G1084,G1087,G1090,G1094,G1097,G1101,G1107,G1110,G1114,G1117,G1127,G1130,G1133,G1136,G1139)+SUM(G1142,G1145,G1148,G1151,G1154,G1157,G1160,G1163,G1171,G1174,G1178,G1190,G1193,G1214,G1218,G1229,G1236,G1240,G1244,G1247,G1252,G1255,G1259,G1262,G1267)+SUM(G1270,G1273,G1276,G1279,G1226,G1223,G1124,G1022,G833,G516,G443,G314,G295)</f>
        <v>3325980.88</v>
      </c>
      <c r="I1280" s="82"/>
    </row>
    <row r="1281" spans="1:9" x14ac:dyDescent="0.2">
      <c r="B1281" s="108"/>
      <c r="C1281" s="43"/>
      <c r="D1281" s="109"/>
      <c r="E1281" s="43"/>
      <c r="F1281" s="109"/>
      <c r="G1281" s="110"/>
      <c r="I1281" s="5"/>
    </row>
    <row r="1282" spans="1:9" x14ac:dyDescent="0.2">
      <c r="A1282" s="42"/>
      <c r="B1282" s="108"/>
      <c r="C1282" s="43"/>
      <c r="D1282" s="109"/>
      <c r="E1282" s="43"/>
      <c r="F1282" s="109"/>
      <c r="G1282" s="110"/>
      <c r="H1282" s="105"/>
    </row>
    <row r="1283" spans="1:9" x14ac:dyDescent="0.2">
      <c r="A1283" s="3" t="s">
        <v>2016</v>
      </c>
      <c r="B1283" s="59"/>
      <c r="C1283" s="59"/>
      <c r="D1283" s="39"/>
      <c r="F1283"/>
      <c r="G1283"/>
    </row>
    <row r="1284" spans="1:9" x14ac:dyDescent="0.2">
      <c r="B1284" s="59"/>
      <c r="C1284" s="59"/>
      <c r="D1284" s="39"/>
      <c r="F1284"/>
      <c r="G1284"/>
    </row>
    <row r="1285" spans="1:9" x14ac:dyDescent="0.2">
      <c r="B1285" s="59"/>
      <c r="C1285" s="59"/>
      <c r="D1285" s="39"/>
      <c r="F1285"/>
      <c r="G1285"/>
    </row>
    <row r="1286" spans="1:9" x14ac:dyDescent="0.2">
      <c r="A1286" s="36" t="s">
        <v>101</v>
      </c>
      <c r="B1286" s="36" t="s">
        <v>102</v>
      </c>
      <c r="C1286" s="37" t="s">
        <v>103</v>
      </c>
      <c r="D1286" s="38" t="s">
        <v>5</v>
      </c>
      <c r="E1286" s="43"/>
      <c r="F1286" s="109"/>
      <c r="G1286" s="110"/>
      <c r="H1286" s="106"/>
    </row>
    <row r="1287" spans="1:9" x14ac:dyDescent="0.2">
      <c r="A1287" s="81" t="s">
        <v>81</v>
      </c>
      <c r="B1287" s="17" t="s">
        <v>82</v>
      </c>
      <c r="C1287" s="81" t="s">
        <v>16</v>
      </c>
      <c r="D1287" s="104">
        <f>25914.32+800</f>
        <v>26714.32</v>
      </c>
      <c r="E1287" s="43"/>
      <c r="F1287" s="109"/>
      <c r="G1287" s="110"/>
    </row>
    <row r="1288" spans="1:9" x14ac:dyDescent="0.2">
      <c r="A1288" s="81" t="s">
        <v>81</v>
      </c>
      <c r="B1288" s="81" t="s">
        <v>83</v>
      </c>
      <c r="C1288" s="81" t="s">
        <v>22</v>
      </c>
      <c r="D1288" s="104">
        <v>143.36000000000001</v>
      </c>
      <c r="E1288" s="43"/>
      <c r="F1288" s="109"/>
      <c r="G1288" s="110"/>
    </row>
    <row r="1289" spans="1:9" x14ac:dyDescent="0.2">
      <c r="A1289" s="81" t="s">
        <v>81</v>
      </c>
      <c r="B1289" s="81" t="s">
        <v>83</v>
      </c>
      <c r="C1289" s="81" t="s">
        <v>1489</v>
      </c>
      <c r="D1289" s="104">
        <v>119094</v>
      </c>
      <c r="E1289" s="43"/>
      <c r="F1289" s="109"/>
      <c r="G1289" s="110"/>
    </row>
    <row r="1290" spans="1:9" x14ac:dyDescent="0.2">
      <c r="A1290" s="81" t="s">
        <v>81</v>
      </c>
      <c r="B1290" s="81" t="s">
        <v>83</v>
      </c>
      <c r="C1290" s="81" t="s">
        <v>11</v>
      </c>
      <c r="D1290" s="104">
        <v>64.209999999999994</v>
      </c>
      <c r="E1290" s="111"/>
      <c r="F1290" s="112"/>
      <c r="G1290" s="29"/>
    </row>
    <row r="1291" spans="1:9" x14ac:dyDescent="0.2">
      <c r="A1291" s="81" t="s">
        <v>81</v>
      </c>
      <c r="B1291" s="81" t="s">
        <v>83</v>
      </c>
      <c r="C1291" s="81" t="s">
        <v>73</v>
      </c>
      <c r="D1291" s="104">
        <v>89574</v>
      </c>
      <c r="E1291" s="43"/>
      <c r="F1291" s="109"/>
      <c r="G1291" s="110"/>
    </row>
    <row r="1292" spans="1:9" x14ac:dyDescent="0.2">
      <c r="A1292" s="81" t="s">
        <v>81</v>
      </c>
      <c r="B1292" s="81" t="s">
        <v>83</v>
      </c>
      <c r="C1292" s="81" t="s">
        <v>20</v>
      </c>
      <c r="D1292" s="104">
        <v>2503.2800000000002</v>
      </c>
      <c r="E1292" s="43"/>
      <c r="F1292" s="109"/>
      <c r="G1292" s="110"/>
    </row>
    <row r="1293" spans="1:9" x14ac:dyDescent="0.2">
      <c r="A1293" s="81" t="s">
        <v>81</v>
      </c>
      <c r="B1293" s="81" t="s">
        <v>83</v>
      </c>
      <c r="C1293" s="81" t="s">
        <v>46</v>
      </c>
      <c r="D1293" s="104">
        <v>62.17</v>
      </c>
      <c r="E1293" s="111"/>
      <c r="F1293" s="112"/>
      <c r="G1293" s="29"/>
    </row>
    <row r="1294" spans="1:9" x14ac:dyDescent="0.2">
      <c r="A1294" s="81" t="s">
        <v>81</v>
      </c>
      <c r="B1294" s="81" t="s">
        <v>83</v>
      </c>
      <c r="C1294" s="81" t="s">
        <v>18</v>
      </c>
      <c r="D1294" s="84">
        <v>206.1</v>
      </c>
      <c r="E1294" s="43"/>
      <c r="F1294" s="109"/>
      <c r="G1294" s="110"/>
    </row>
    <row r="1295" spans="1:9" x14ac:dyDescent="0.2">
      <c r="A1295" s="81" t="s">
        <v>81</v>
      </c>
      <c r="B1295" s="81" t="s">
        <v>84</v>
      </c>
      <c r="C1295" s="81" t="s">
        <v>52</v>
      </c>
      <c r="D1295" s="104">
        <v>278.89999999999998</v>
      </c>
      <c r="E1295" s="43"/>
      <c r="F1295" s="109"/>
      <c r="G1295" s="110"/>
    </row>
    <row r="1296" spans="1:9" x14ac:dyDescent="0.2">
      <c r="A1296" s="81" t="s">
        <v>81</v>
      </c>
      <c r="B1296" s="81" t="s">
        <v>84</v>
      </c>
      <c r="C1296" s="81" t="s">
        <v>22</v>
      </c>
      <c r="D1296" s="104">
        <v>12951.27</v>
      </c>
      <c r="E1296" s="43"/>
      <c r="F1296" s="109"/>
      <c r="G1296" s="110"/>
    </row>
    <row r="1297" spans="1:7" x14ac:dyDescent="0.2">
      <c r="A1297" s="81" t="s">
        <v>81</v>
      </c>
      <c r="B1297" s="81" t="s">
        <v>84</v>
      </c>
      <c r="C1297" s="81" t="s">
        <v>24</v>
      </c>
      <c r="D1297" s="104">
        <v>1260</v>
      </c>
      <c r="E1297" s="43"/>
      <c r="F1297" s="109"/>
      <c r="G1297" s="29"/>
    </row>
    <row r="1298" spans="1:7" x14ac:dyDescent="0.2">
      <c r="A1298" s="81" t="s">
        <v>81</v>
      </c>
      <c r="B1298" s="81" t="s">
        <v>84</v>
      </c>
      <c r="C1298" s="81" t="s">
        <v>49</v>
      </c>
      <c r="D1298" s="104">
        <v>684.5</v>
      </c>
      <c r="E1298" s="43"/>
      <c r="F1298" s="109"/>
      <c r="G1298" s="110"/>
    </row>
    <row r="1299" spans="1:7" x14ac:dyDescent="0.2">
      <c r="A1299" s="81" t="s">
        <v>81</v>
      </c>
      <c r="B1299" s="81" t="s">
        <v>84</v>
      </c>
      <c r="C1299" s="81" t="s">
        <v>11</v>
      </c>
      <c r="D1299" s="104">
        <v>305</v>
      </c>
      <c r="E1299" s="43"/>
      <c r="F1299" s="109"/>
      <c r="G1299" s="110"/>
    </row>
    <row r="1300" spans="1:7" x14ac:dyDescent="0.2">
      <c r="A1300" s="81" t="s">
        <v>81</v>
      </c>
      <c r="B1300" s="81" t="s">
        <v>84</v>
      </c>
      <c r="C1300" s="81" t="s">
        <v>75</v>
      </c>
      <c r="D1300" s="104">
        <v>41</v>
      </c>
      <c r="E1300" s="111"/>
      <c r="F1300" s="112"/>
      <c r="G1300" s="110"/>
    </row>
    <row r="1301" spans="1:7" x14ac:dyDescent="0.2">
      <c r="A1301" s="81" t="s">
        <v>81</v>
      </c>
      <c r="B1301" s="81" t="s">
        <v>84</v>
      </c>
      <c r="C1301" s="81" t="s">
        <v>18</v>
      </c>
      <c r="D1301" s="84">
        <v>151.66</v>
      </c>
      <c r="E1301" s="43"/>
      <c r="F1301" s="109"/>
      <c r="G1301" s="110"/>
    </row>
    <row r="1302" spans="1:7" x14ac:dyDescent="0.2">
      <c r="A1302" s="81" t="s">
        <v>81</v>
      </c>
      <c r="B1302" s="81" t="s">
        <v>85</v>
      </c>
      <c r="C1302" s="81" t="s">
        <v>24</v>
      </c>
      <c r="D1302" s="104">
        <v>762.45</v>
      </c>
      <c r="E1302" s="43"/>
      <c r="F1302" s="109"/>
      <c r="G1302" s="29"/>
    </row>
    <row r="1303" spans="1:7" x14ac:dyDescent="0.2">
      <c r="A1303" s="81" t="s">
        <v>81</v>
      </c>
      <c r="B1303" s="81" t="s">
        <v>85</v>
      </c>
      <c r="C1303" s="81" t="s">
        <v>49</v>
      </c>
      <c r="D1303" s="104">
        <v>11318.23</v>
      </c>
      <c r="E1303" s="43"/>
      <c r="F1303" s="109"/>
      <c r="G1303" s="110"/>
    </row>
    <row r="1304" spans="1:7" x14ac:dyDescent="0.2">
      <c r="A1304" s="81" t="s">
        <v>81</v>
      </c>
      <c r="B1304" s="81" t="s">
        <v>85</v>
      </c>
      <c r="C1304" s="81" t="s">
        <v>11</v>
      </c>
      <c r="D1304" s="104">
        <v>9.99</v>
      </c>
      <c r="E1304" s="43"/>
      <c r="F1304" s="109"/>
      <c r="G1304" s="110"/>
    </row>
    <row r="1305" spans="1:7" x14ac:dyDescent="0.2">
      <c r="A1305" s="81" t="s">
        <v>81</v>
      </c>
      <c r="B1305" s="81" t="s">
        <v>85</v>
      </c>
      <c r="C1305" s="81" t="s">
        <v>221</v>
      </c>
      <c r="D1305" s="104">
        <v>12230.32</v>
      </c>
      <c r="E1305" s="111"/>
      <c r="F1305" s="112"/>
      <c r="G1305" s="110"/>
    </row>
    <row r="1306" spans="1:7" x14ac:dyDescent="0.2">
      <c r="A1306" s="81" t="s">
        <v>81</v>
      </c>
      <c r="B1306" s="81" t="s">
        <v>85</v>
      </c>
      <c r="C1306" s="81" t="s">
        <v>38</v>
      </c>
      <c r="D1306" s="104">
        <v>195527.99</v>
      </c>
      <c r="E1306" s="43"/>
      <c r="F1306" s="109"/>
      <c r="G1306" s="110"/>
    </row>
    <row r="1307" spans="1:7" x14ac:dyDescent="0.2">
      <c r="A1307" s="81" t="s">
        <v>81</v>
      </c>
      <c r="B1307" s="81" t="s">
        <v>85</v>
      </c>
      <c r="C1307" s="81" t="s">
        <v>38</v>
      </c>
      <c r="D1307" s="104">
        <v>34119.85</v>
      </c>
      <c r="E1307" s="43"/>
      <c r="F1307" s="109"/>
      <c r="G1307" s="110"/>
    </row>
    <row r="1308" spans="1:7" x14ac:dyDescent="0.2">
      <c r="A1308" s="81" t="s">
        <v>81</v>
      </c>
      <c r="B1308" s="81" t="s">
        <v>85</v>
      </c>
      <c r="C1308" s="81" t="s">
        <v>40</v>
      </c>
      <c r="D1308" s="104">
        <v>16563.310000000001</v>
      </c>
      <c r="E1308" s="43"/>
      <c r="F1308" s="109"/>
      <c r="G1308" s="29"/>
    </row>
    <row r="1309" spans="1:7" x14ac:dyDescent="0.2">
      <c r="A1309" s="81" t="s">
        <v>81</v>
      </c>
      <c r="B1309" s="81" t="s">
        <v>85</v>
      </c>
      <c r="C1309" s="81" t="s">
        <v>69</v>
      </c>
      <c r="D1309" s="104">
        <v>667.74</v>
      </c>
      <c r="E1309" s="43"/>
      <c r="F1309" s="109"/>
      <c r="G1309" s="110"/>
    </row>
    <row r="1310" spans="1:7" x14ac:dyDescent="0.2">
      <c r="A1310" s="81" t="s">
        <v>81</v>
      </c>
      <c r="B1310" s="81" t="s">
        <v>85</v>
      </c>
      <c r="C1310" s="81" t="s">
        <v>893</v>
      </c>
      <c r="D1310" s="104">
        <v>27271.49</v>
      </c>
      <c r="E1310" s="43"/>
      <c r="F1310" s="109"/>
      <c r="G1310" s="110"/>
    </row>
    <row r="1311" spans="1:7" x14ac:dyDescent="0.2">
      <c r="A1311" s="81" t="s">
        <v>81</v>
      </c>
      <c r="B1311" s="81" t="s">
        <v>85</v>
      </c>
      <c r="C1311" s="81" t="s">
        <v>35</v>
      </c>
      <c r="D1311" s="104">
        <v>1040.81</v>
      </c>
      <c r="E1311" s="111"/>
      <c r="F1311" s="112"/>
      <c r="G1311" s="110"/>
    </row>
    <row r="1312" spans="1:7" x14ac:dyDescent="0.2">
      <c r="A1312" s="81" t="s">
        <v>81</v>
      </c>
      <c r="B1312" s="81" t="s">
        <v>85</v>
      </c>
      <c r="C1312" s="81" t="s">
        <v>35</v>
      </c>
      <c r="D1312" s="104">
        <v>256.51</v>
      </c>
      <c r="E1312" s="43"/>
      <c r="F1312" s="109"/>
      <c r="G1312" s="110"/>
    </row>
    <row r="1313" spans="1:7" x14ac:dyDescent="0.2">
      <c r="A1313" s="81" t="s">
        <v>81</v>
      </c>
      <c r="B1313" s="81" t="s">
        <v>85</v>
      </c>
      <c r="C1313" s="81" t="s">
        <v>18</v>
      </c>
      <c r="D1313" s="84">
        <v>302.08</v>
      </c>
      <c r="E1313" s="43"/>
      <c r="F1313" s="109"/>
      <c r="G1313" s="110"/>
    </row>
    <row r="1314" spans="1:7" x14ac:dyDescent="0.2">
      <c r="A1314" s="81" t="s">
        <v>81</v>
      </c>
      <c r="B1314" s="81" t="s">
        <v>85</v>
      </c>
      <c r="C1314" s="81" t="s">
        <v>19</v>
      </c>
      <c r="D1314" s="104">
        <v>241.25</v>
      </c>
      <c r="E1314" s="43"/>
      <c r="F1314" s="109"/>
      <c r="G1314" s="110"/>
    </row>
    <row r="1315" spans="1:7" x14ac:dyDescent="0.2">
      <c r="A1315" s="81" t="s">
        <v>81</v>
      </c>
      <c r="B1315" s="81" t="s">
        <v>85</v>
      </c>
      <c r="C1315" s="81" t="s">
        <v>32</v>
      </c>
      <c r="D1315" s="104">
        <v>6484.54</v>
      </c>
      <c r="E1315" s="43"/>
      <c r="F1315" s="109"/>
      <c r="G1315" s="110"/>
    </row>
    <row r="1316" spans="1:7" x14ac:dyDescent="0.2">
      <c r="A1316" s="81" t="s">
        <v>81</v>
      </c>
      <c r="B1316" s="81" t="s">
        <v>85</v>
      </c>
      <c r="C1316" s="81" t="s">
        <v>37</v>
      </c>
      <c r="D1316" s="104">
        <v>13686.88</v>
      </c>
      <c r="E1316" s="43"/>
      <c r="F1316" s="109"/>
      <c r="G1316" s="110"/>
    </row>
    <row r="1317" spans="1:7" x14ac:dyDescent="0.2">
      <c r="A1317" s="81" t="s">
        <v>81</v>
      </c>
      <c r="B1317" s="81" t="s">
        <v>86</v>
      </c>
      <c r="C1317" s="81" t="s">
        <v>22</v>
      </c>
      <c r="D1317" s="104">
        <v>573</v>
      </c>
      <c r="E1317" s="43"/>
      <c r="F1317" s="109"/>
      <c r="G1317" s="110"/>
    </row>
    <row r="1318" spans="1:7" x14ac:dyDescent="0.2">
      <c r="A1318" s="81" t="s">
        <v>81</v>
      </c>
      <c r="B1318" s="81" t="s">
        <v>86</v>
      </c>
      <c r="C1318" s="81" t="s">
        <v>11</v>
      </c>
      <c r="D1318" s="104">
        <v>500</v>
      </c>
      <c r="E1318" s="43"/>
      <c r="F1318" s="109"/>
      <c r="G1318" s="110"/>
    </row>
    <row r="1319" spans="1:7" x14ac:dyDescent="0.2">
      <c r="A1319" s="81" t="s">
        <v>81</v>
      </c>
      <c r="B1319" s="81" t="s">
        <v>86</v>
      </c>
      <c r="C1319" s="81" t="s">
        <v>18</v>
      </c>
      <c r="D1319" s="84">
        <v>111.66</v>
      </c>
      <c r="E1319" s="43"/>
      <c r="F1319" s="109"/>
      <c r="G1319" s="110"/>
    </row>
    <row r="1320" spans="1:7" x14ac:dyDescent="0.2">
      <c r="A1320" s="81" t="s">
        <v>81</v>
      </c>
      <c r="B1320" s="81" t="s">
        <v>86</v>
      </c>
      <c r="C1320" s="81" t="s">
        <v>45</v>
      </c>
      <c r="D1320" s="104">
        <v>629</v>
      </c>
      <c r="E1320" s="25"/>
      <c r="F1320" s="17"/>
      <c r="G1320" s="18"/>
    </row>
    <row r="1321" spans="1:7" x14ac:dyDescent="0.2">
      <c r="A1321" s="81" t="s">
        <v>81</v>
      </c>
      <c r="B1321" s="81" t="s">
        <v>87</v>
      </c>
      <c r="C1321" s="81" t="s">
        <v>52</v>
      </c>
      <c r="D1321" s="104">
        <v>2786.5</v>
      </c>
      <c r="E1321" s="25"/>
      <c r="F1321" s="17"/>
      <c r="G1321" s="18"/>
    </row>
    <row r="1322" spans="1:7" x14ac:dyDescent="0.2">
      <c r="A1322" s="81" t="s">
        <v>81</v>
      </c>
      <c r="B1322" s="81" t="s">
        <v>87</v>
      </c>
      <c r="C1322" s="81" t="s">
        <v>24</v>
      </c>
      <c r="D1322" s="104">
        <v>1352.42</v>
      </c>
      <c r="E1322" s="25"/>
      <c r="F1322" s="17"/>
      <c r="G1322" s="18"/>
    </row>
    <row r="1323" spans="1:7" x14ac:dyDescent="0.2">
      <c r="A1323" s="81" t="s">
        <v>81</v>
      </c>
      <c r="B1323" s="81" t="s">
        <v>87</v>
      </c>
      <c r="C1323" s="81" t="s">
        <v>18</v>
      </c>
      <c r="D1323" s="84">
        <v>170.82</v>
      </c>
      <c r="E1323" s="25"/>
      <c r="F1323" s="17"/>
      <c r="G1323" s="18"/>
    </row>
    <row r="1324" spans="1:7" x14ac:dyDescent="0.2">
      <c r="A1324" s="81" t="s">
        <v>81</v>
      </c>
      <c r="B1324" s="81" t="s">
        <v>87</v>
      </c>
      <c r="C1324" s="81" t="s">
        <v>45</v>
      </c>
      <c r="D1324" s="104">
        <v>1350</v>
      </c>
      <c r="E1324" s="25"/>
      <c r="F1324" s="17"/>
      <c r="G1324" s="21"/>
    </row>
    <row r="1325" spans="1:7" x14ac:dyDescent="0.2">
      <c r="A1325" s="81" t="s">
        <v>81</v>
      </c>
      <c r="B1325" s="81" t="s">
        <v>87</v>
      </c>
      <c r="C1325" s="81" t="s">
        <v>45</v>
      </c>
      <c r="D1325" s="104">
        <v>575</v>
      </c>
      <c r="E1325" s="25"/>
      <c r="F1325" s="17"/>
      <c r="G1325" s="18"/>
    </row>
    <row r="1326" spans="1:7" x14ac:dyDescent="0.2">
      <c r="A1326" s="81" t="s">
        <v>81</v>
      </c>
      <c r="B1326" s="81" t="s">
        <v>88</v>
      </c>
      <c r="C1326" s="81" t="s">
        <v>24</v>
      </c>
      <c r="D1326" s="104">
        <v>1194.22</v>
      </c>
      <c r="E1326" s="25"/>
      <c r="F1326" s="17"/>
      <c r="G1326" s="18"/>
    </row>
    <row r="1327" spans="1:7" x14ac:dyDescent="0.2">
      <c r="A1327" s="81" t="s">
        <v>81</v>
      </c>
      <c r="B1327" s="81" t="s">
        <v>88</v>
      </c>
      <c r="C1327" s="81" t="s">
        <v>49</v>
      </c>
      <c r="D1327" s="104">
        <v>1224.1099999999999</v>
      </c>
      <c r="E1327" s="26"/>
      <c r="F1327" s="22"/>
      <c r="G1327" s="21"/>
    </row>
    <row r="1328" spans="1:7" x14ac:dyDescent="0.2">
      <c r="A1328" s="81" t="s">
        <v>81</v>
      </c>
      <c r="B1328" s="81" t="s">
        <v>88</v>
      </c>
      <c r="C1328" s="81" t="s">
        <v>463</v>
      </c>
      <c r="D1328" s="104">
        <v>12300.4</v>
      </c>
      <c r="E1328" s="25"/>
      <c r="F1328" s="17"/>
      <c r="G1328" s="18"/>
    </row>
    <row r="1329" spans="1:7" x14ac:dyDescent="0.2">
      <c r="A1329" s="81" t="s">
        <v>81</v>
      </c>
      <c r="B1329" s="81" t="s">
        <v>88</v>
      </c>
      <c r="C1329" s="81" t="s">
        <v>11</v>
      </c>
      <c r="D1329" s="104">
        <v>0.99</v>
      </c>
      <c r="E1329" s="25"/>
      <c r="F1329" s="17"/>
      <c r="G1329" s="18"/>
    </row>
    <row r="1330" spans="1:7" x14ac:dyDescent="0.2">
      <c r="A1330" s="81" t="s">
        <v>81</v>
      </c>
      <c r="B1330" s="81" t="s">
        <v>88</v>
      </c>
      <c r="C1330" s="81" t="s">
        <v>23</v>
      </c>
      <c r="D1330" s="104">
        <v>1055.5999999999999</v>
      </c>
      <c r="E1330" s="26"/>
      <c r="F1330" s="22"/>
      <c r="G1330" s="18"/>
    </row>
    <row r="1331" spans="1:7" x14ac:dyDescent="0.2">
      <c r="A1331" s="81" t="s">
        <v>81</v>
      </c>
      <c r="B1331" s="81" t="s">
        <v>88</v>
      </c>
      <c r="C1331" s="81" t="s">
        <v>46</v>
      </c>
      <c r="D1331" s="104">
        <v>190.91</v>
      </c>
      <c r="E1331" s="25"/>
      <c r="F1331" s="17"/>
      <c r="G1331" s="18"/>
    </row>
    <row r="1332" spans="1:7" x14ac:dyDescent="0.2">
      <c r="A1332" s="81" t="s">
        <v>81</v>
      </c>
      <c r="B1332" s="81" t="s">
        <v>88</v>
      </c>
      <c r="C1332" s="81" t="s">
        <v>31</v>
      </c>
      <c r="D1332" s="104">
        <v>592.52</v>
      </c>
      <c r="E1332" s="25"/>
      <c r="F1332" s="17"/>
      <c r="G1332" s="18"/>
    </row>
    <row r="1333" spans="1:7" x14ac:dyDescent="0.2">
      <c r="A1333" s="81" t="s">
        <v>81</v>
      </c>
      <c r="B1333" s="81" t="s">
        <v>88</v>
      </c>
      <c r="C1333" s="81" t="s">
        <v>18</v>
      </c>
      <c r="D1333" s="84">
        <v>6834.67</v>
      </c>
      <c r="E1333" s="25"/>
      <c r="F1333" s="17"/>
      <c r="G1333" s="21"/>
    </row>
    <row r="1334" spans="1:7" x14ac:dyDescent="0.2">
      <c r="A1334" s="81" t="s">
        <v>81</v>
      </c>
      <c r="B1334" s="81" t="s">
        <v>88</v>
      </c>
      <c r="C1334" s="81" t="s">
        <v>45</v>
      </c>
      <c r="D1334" s="104">
        <v>15186</v>
      </c>
      <c r="E1334" s="25"/>
      <c r="F1334" s="17"/>
      <c r="G1334" s="18"/>
    </row>
    <row r="1335" spans="1:7" x14ac:dyDescent="0.2">
      <c r="A1335" s="81" t="s">
        <v>81</v>
      </c>
      <c r="B1335" s="81" t="s">
        <v>88</v>
      </c>
      <c r="C1335" s="81" t="s">
        <v>17</v>
      </c>
      <c r="D1335" s="104">
        <v>1972</v>
      </c>
      <c r="E1335" s="25"/>
      <c r="F1335" s="17"/>
      <c r="G1335" s="18"/>
    </row>
    <row r="1336" spans="1:7" x14ac:dyDescent="0.2">
      <c r="A1336" s="81" t="s">
        <v>81</v>
      </c>
      <c r="B1336" s="81" t="s">
        <v>88</v>
      </c>
      <c r="C1336" s="81" t="s">
        <v>29</v>
      </c>
      <c r="D1336" s="104">
        <v>35590.910000000003</v>
      </c>
      <c r="E1336" s="26"/>
      <c r="F1336" s="22"/>
      <c r="G1336" s="21"/>
    </row>
    <row r="1337" spans="1:7" x14ac:dyDescent="0.2">
      <c r="A1337" s="81" t="s">
        <v>81</v>
      </c>
      <c r="B1337" s="81" t="s">
        <v>89</v>
      </c>
      <c r="C1337" s="81" t="s">
        <v>72</v>
      </c>
      <c r="D1337" s="104">
        <v>4735.03</v>
      </c>
      <c r="E1337" s="25"/>
      <c r="F1337" s="17"/>
      <c r="G1337" s="18"/>
    </row>
    <row r="1338" spans="1:7" x14ac:dyDescent="0.2">
      <c r="A1338" s="81" t="s">
        <v>81</v>
      </c>
      <c r="B1338" s="81" t="s">
        <v>89</v>
      </c>
      <c r="C1338" s="81" t="s">
        <v>25</v>
      </c>
      <c r="D1338" s="104">
        <v>186631.64</v>
      </c>
      <c r="E1338" s="25"/>
      <c r="F1338" s="17"/>
      <c r="G1338" s="18"/>
    </row>
    <row r="1339" spans="1:7" x14ac:dyDescent="0.2">
      <c r="A1339" s="81" t="s">
        <v>81</v>
      </c>
      <c r="B1339" s="81" t="s">
        <v>89</v>
      </c>
      <c r="C1339" s="81" t="s">
        <v>28</v>
      </c>
      <c r="D1339" s="104">
        <v>26160.03</v>
      </c>
      <c r="E1339" s="26"/>
      <c r="F1339" s="22"/>
      <c r="G1339" s="18"/>
    </row>
    <row r="1340" spans="1:7" x14ac:dyDescent="0.2">
      <c r="A1340" s="81" t="s">
        <v>81</v>
      </c>
      <c r="B1340" s="81" t="s">
        <v>89</v>
      </c>
      <c r="C1340" s="81" t="s">
        <v>23</v>
      </c>
      <c r="D1340" s="104">
        <v>225</v>
      </c>
      <c r="E1340" s="25"/>
      <c r="F1340" s="17"/>
      <c r="G1340" s="18"/>
    </row>
    <row r="1341" spans="1:7" x14ac:dyDescent="0.2">
      <c r="A1341" s="81" t="s">
        <v>81</v>
      </c>
      <c r="B1341" s="81" t="s">
        <v>89</v>
      </c>
      <c r="C1341" s="81" t="s">
        <v>38</v>
      </c>
      <c r="D1341" s="104">
        <v>99800.2</v>
      </c>
      <c r="E1341" s="25"/>
      <c r="F1341" s="17"/>
      <c r="G1341" s="18"/>
    </row>
    <row r="1342" spans="1:7" x14ac:dyDescent="0.2">
      <c r="A1342" s="81" t="s">
        <v>81</v>
      </c>
      <c r="B1342" s="81" t="s">
        <v>89</v>
      </c>
      <c r="C1342" s="81" t="s">
        <v>53</v>
      </c>
      <c r="D1342" s="104">
        <v>1684.34</v>
      </c>
      <c r="E1342" s="25"/>
      <c r="F1342" s="17"/>
      <c r="G1342" s="18"/>
    </row>
    <row r="1343" spans="1:7" x14ac:dyDescent="0.2">
      <c r="A1343" s="81" t="s">
        <v>81</v>
      </c>
      <c r="B1343" s="81" t="s">
        <v>89</v>
      </c>
      <c r="C1343" s="81" t="s">
        <v>33</v>
      </c>
      <c r="D1343" s="104">
        <v>9906.4500000000007</v>
      </c>
      <c r="E1343" s="25"/>
      <c r="F1343" s="17"/>
      <c r="G1343" s="18"/>
    </row>
    <row r="1344" spans="1:7" x14ac:dyDescent="0.2">
      <c r="A1344" s="81" t="s">
        <v>81</v>
      </c>
      <c r="B1344" s="81" t="s">
        <v>89</v>
      </c>
      <c r="C1344" s="81" t="s">
        <v>54</v>
      </c>
      <c r="D1344" s="104">
        <v>3485.81</v>
      </c>
      <c r="E1344" s="25"/>
      <c r="F1344" s="17"/>
      <c r="G1344" s="18"/>
    </row>
    <row r="1345" spans="1:7" x14ac:dyDescent="0.2">
      <c r="A1345" s="81" t="s">
        <v>81</v>
      </c>
      <c r="B1345" s="81" t="s">
        <v>89</v>
      </c>
      <c r="C1345" s="81" t="s">
        <v>51</v>
      </c>
      <c r="D1345" s="104">
        <v>80</v>
      </c>
      <c r="E1345" s="25"/>
      <c r="F1345" s="17"/>
      <c r="G1345" s="21"/>
    </row>
    <row r="1346" spans="1:7" x14ac:dyDescent="0.2">
      <c r="A1346" s="81" t="s">
        <v>81</v>
      </c>
      <c r="B1346" s="81" t="s">
        <v>89</v>
      </c>
      <c r="C1346" s="81" t="s">
        <v>31</v>
      </c>
      <c r="D1346" s="104">
        <v>438.2</v>
      </c>
      <c r="E1346" s="25"/>
      <c r="F1346" s="17"/>
      <c r="G1346" s="18"/>
    </row>
    <row r="1347" spans="1:7" x14ac:dyDescent="0.2">
      <c r="A1347" s="81" t="s">
        <v>81</v>
      </c>
      <c r="B1347" s="81" t="s">
        <v>89</v>
      </c>
      <c r="C1347" s="81" t="s">
        <v>34</v>
      </c>
      <c r="D1347" s="104">
        <v>1313.69</v>
      </c>
      <c r="E1347" s="25"/>
      <c r="F1347" s="17"/>
      <c r="G1347" s="18"/>
    </row>
    <row r="1348" spans="1:7" x14ac:dyDescent="0.2">
      <c r="A1348" s="81" t="s">
        <v>81</v>
      </c>
      <c r="B1348" s="81" t="s">
        <v>89</v>
      </c>
      <c r="C1348" s="81" t="s">
        <v>34</v>
      </c>
      <c r="D1348" s="104">
        <v>6353.07</v>
      </c>
      <c r="E1348" s="25"/>
      <c r="F1348" s="17"/>
      <c r="G1348" s="18"/>
    </row>
    <row r="1349" spans="1:7" x14ac:dyDescent="0.2">
      <c r="A1349" s="81" t="s">
        <v>81</v>
      </c>
      <c r="B1349" s="81" t="s">
        <v>89</v>
      </c>
      <c r="C1349" s="81" t="s">
        <v>259</v>
      </c>
      <c r="D1349" s="104">
        <v>1748.12</v>
      </c>
      <c r="E1349" s="26"/>
      <c r="F1349" s="22"/>
      <c r="G1349" s="21"/>
    </row>
    <row r="1350" spans="1:7" x14ac:dyDescent="0.2">
      <c r="A1350" s="81" t="s">
        <v>81</v>
      </c>
      <c r="B1350" s="81" t="s">
        <v>89</v>
      </c>
      <c r="C1350" s="81" t="s">
        <v>18</v>
      </c>
      <c r="D1350" s="84">
        <v>186.1</v>
      </c>
      <c r="E1350" s="25"/>
      <c r="F1350" s="17"/>
      <c r="G1350" s="18"/>
    </row>
    <row r="1351" spans="1:7" x14ac:dyDescent="0.2">
      <c r="A1351" s="81" t="s">
        <v>81</v>
      </c>
      <c r="B1351" s="81" t="s">
        <v>89</v>
      </c>
      <c r="C1351" s="81" t="s">
        <v>29</v>
      </c>
      <c r="D1351" s="104">
        <v>361.59</v>
      </c>
      <c r="E1351" s="25"/>
      <c r="F1351" s="17"/>
      <c r="G1351" s="18"/>
    </row>
    <row r="1352" spans="1:7" x14ac:dyDescent="0.2">
      <c r="A1352" s="81" t="s">
        <v>81</v>
      </c>
      <c r="B1352" s="81" t="s">
        <v>89</v>
      </c>
      <c r="C1352" s="81" t="s">
        <v>37</v>
      </c>
      <c r="D1352" s="104">
        <v>4154.8</v>
      </c>
      <c r="E1352" s="26"/>
      <c r="F1352" s="22"/>
      <c r="G1352" s="21"/>
    </row>
    <row r="1353" spans="1:7" x14ac:dyDescent="0.2">
      <c r="A1353" s="81" t="s">
        <v>81</v>
      </c>
      <c r="B1353" s="81" t="s">
        <v>90</v>
      </c>
      <c r="C1353" s="81" t="s">
        <v>14</v>
      </c>
      <c r="D1353" s="104">
        <v>19192.97</v>
      </c>
      <c r="E1353" s="25"/>
      <c r="F1353" s="17"/>
      <c r="G1353" s="18"/>
    </row>
    <row r="1354" spans="1:7" x14ac:dyDescent="0.2">
      <c r="A1354" s="81" t="s">
        <v>81</v>
      </c>
      <c r="B1354" s="81" t="s">
        <v>90</v>
      </c>
      <c r="C1354" s="81" t="s">
        <v>52</v>
      </c>
      <c r="D1354" s="104">
        <v>822</v>
      </c>
      <c r="E1354" s="25"/>
      <c r="F1354" s="17"/>
      <c r="G1354" s="18"/>
    </row>
    <row r="1355" spans="1:7" x14ac:dyDescent="0.2">
      <c r="A1355" s="81" t="s">
        <v>81</v>
      </c>
      <c r="B1355" s="17" t="s">
        <v>90</v>
      </c>
      <c r="C1355" s="81" t="s">
        <v>1094</v>
      </c>
      <c r="D1355" s="104">
        <v>2998</v>
      </c>
      <c r="E1355" s="26"/>
      <c r="F1355" s="22"/>
      <c r="G1355" s="21"/>
    </row>
    <row r="1356" spans="1:7" x14ac:dyDescent="0.2">
      <c r="A1356" s="81" t="s">
        <v>81</v>
      </c>
      <c r="B1356" s="81" t="s">
        <v>90</v>
      </c>
      <c r="C1356" s="81" t="s">
        <v>24</v>
      </c>
      <c r="D1356" s="104">
        <v>1258.1400000000001</v>
      </c>
      <c r="E1356" s="25"/>
      <c r="F1356" s="17"/>
      <c r="G1356" s="18"/>
    </row>
    <row r="1357" spans="1:7" x14ac:dyDescent="0.2">
      <c r="A1357" s="81" t="s">
        <v>81</v>
      </c>
      <c r="B1357" s="81" t="s">
        <v>90</v>
      </c>
      <c r="C1357" s="81" t="s">
        <v>49</v>
      </c>
      <c r="D1357" s="104">
        <v>6721.38</v>
      </c>
      <c r="E1357" s="25"/>
      <c r="F1357" s="17"/>
      <c r="G1357" s="18"/>
    </row>
    <row r="1358" spans="1:7" x14ac:dyDescent="0.2">
      <c r="A1358" s="81" t="s">
        <v>81</v>
      </c>
      <c r="B1358" s="17" t="s">
        <v>90</v>
      </c>
      <c r="C1358" s="81" t="s">
        <v>26</v>
      </c>
      <c r="D1358" s="104">
        <v>62968.67</v>
      </c>
      <c r="E1358" s="26"/>
      <c r="F1358" s="22"/>
      <c r="G1358" s="21"/>
    </row>
    <row r="1359" spans="1:7" x14ac:dyDescent="0.2">
      <c r="A1359" s="81" t="s">
        <v>81</v>
      </c>
      <c r="B1359" s="17" t="s">
        <v>90</v>
      </c>
      <c r="C1359" s="81" t="s">
        <v>23</v>
      </c>
      <c r="D1359" s="104">
        <v>2294.5</v>
      </c>
      <c r="E1359" s="25"/>
      <c r="F1359" s="17"/>
      <c r="G1359" s="18"/>
    </row>
    <row r="1360" spans="1:7" x14ac:dyDescent="0.2">
      <c r="A1360" s="81" t="s">
        <v>81</v>
      </c>
      <c r="B1360" s="81" t="s">
        <v>90</v>
      </c>
      <c r="C1360" s="81" t="s">
        <v>55</v>
      </c>
      <c r="D1360" s="104">
        <v>6768.34</v>
      </c>
      <c r="E1360" s="25"/>
      <c r="F1360" s="17"/>
      <c r="G1360" s="18"/>
    </row>
    <row r="1361" spans="1:7" x14ac:dyDescent="0.2">
      <c r="A1361" s="81" t="s">
        <v>81</v>
      </c>
      <c r="B1361" s="17" t="s">
        <v>90</v>
      </c>
      <c r="C1361" s="81" t="s">
        <v>40</v>
      </c>
      <c r="D1361" s="104">
        <v>21376</v>
      </c>
      <c r="E1361" s="26"/>
      <c r="F1361" s="22"/>
      <c r="G1361" s="21"/>
    </row>
    <row r="1362" spans="1:7" x14ac:dyDescent="0.2">
      <c r="A1362" s="81" t="s">
        <v>81</v>
      </c>
      <c r="B1362" s="81" t="s">
        <v>90</v>
      </c>
      <c r="C1362" s="81" t="s">
        <v>31</v>
      </c>
      <c r="D1362" s="104">
        <v>538.28</v>
      </c>
      <c r="E1362" s="25"/>
      <c r="F1362" s="17"/>
      <c r="G1362" s="18"/>
    </row>
    <row r="1363" spans="1:7" x14ac:dyDescent="0.2">
      <c r="A1363" s="81" t="s">
        <v>81</v>
      </c>
      <c r="B1363" s="17" t="s">
        <v>90</v>
      </c>
      <c r="C1363" s="81" t="s">
        <v>18</v>
      </c>
      <c r="D1363" s="84">
        <v>280.54000000000002</v>
      </c>
      <c r="E1363" s="25"/>
      <c r="F1363" s="17"/>
      <c r="G1363" s="18"/>
    </row>
    <row r="1364" spans="1:7" x14ac:dyDescent="0.2">
      <c r="A1364" s="81" t="s">
        <v>81</v>
      </c>
      <c r="B1364" s="81" t="s">
        <v>91</v>
      </c>
      <c r="C1364" s="81" t="s">
        <v>219</v>
      </c>
      <c r="D1364" s="104">
        <v>14694.8</v>
      </c>
      <c r="E1364" s="26"/>
      <c r="F1364" s="22"/>
      <c r="G1364" s="21"/>
    </row>
    <row r="1365" spans="1:7" x14ac:dyDescent="0.2">
      <c r="A1365" s="81" t="s">
        <v>81</v>
      </c>
      <c r="B1365" s="81" t="s">
        <v>91</v>
      </c>
      <c r="C1365" s="81" t="s">
        <v>44</v>
      </c>
      <c r="D1365" s="104">
        <v>28212.26</v>
      </c>
      <c r="E1365" s="25"/>
      <c r="F1365" s="17"/>
      <c r="G1365" s="18"/>
    </row>
    <row r="1366" spans="1:7" x14ac:dyDescent="0.2">
      <c r="A1366" s="81" t="s">
        <v>81</v>
      </c>
      <c r="B1366" s="81" t="s">
        <v>91</v>
      </c>
      <c r="C1366" s="81" t="s">
        <v>22</v>
      </c>
      <c r="D1366" s="104">
        <v>13983.98</v>
      </c>
      <c r="E1366" s="25"/>
      <c r="F1366" s="17"/>
      <c r="G1366" s="18"/>
    </row>
    <row r="1367" spans="1:7" x14ac:dyDescent="0.2">
      <c r="A1367" s="81" t="s">
        <v>81</v>
      </c>
      <c r="B1367" s="81" t="s">
        <v>91</v>
      </c>
      <c r="C1367" s="81" t="s">
        <v>11</v>
      </c>
      <c r="D1367" s="104">
        <v>4320</v>
      </c>
      <c r="E1367" s="25"/>
      <c r="F1367" s="17"/>
      <c r="G1367" s="18"/>
    </row>
    <row r="1368" spans="1:7" x14ac:dyDescent="0.2">
      <c r="A1368" s="81" t="s">
        <v>81</v>
      </c>
      <c r="B1368" s="81" t="s">
        <v>91</v>
      </c>
      <c r="C1368" s="81" t="s">
        <v>23</v>
      </c>
      <c r="D1368" s="104">
        <v>300</v>
      </c>
      <c r="E1368" s="25"/>
      <c r="F1368" s="17"/>
      <c r="G1368" s="18"/>
    </row>
    <row r="1369" spans="1:7" x14ac:dyDescent="0.2">
      <c r="A1369" s="81" t="s">
        <v>81</v>
      </c>
      <c r="B1369" s="81" t="s">
        <v>91</v>
      </c>
      <c r="C1369" s="81" t="s">
        <v>48</v>
      </c>
      <c r="D1369" s="104">
        <v>138586.85</v>
      </c>
      <c r="E1369" s="26"/>
      <c r="F1369" s="22"/>
      <c r="G1369" s="21"/>
    </row>
    <row r="1370" spans="1:7" x14ac:dyDescent="0.2">
      <c r="A1370" s="81" t="s">
        <v>81</v>
      </c>
      <c r="B1370" s="81" t="s">
        <v>91</v>
      </c>
      <c r="C1370" s="81" t="s">
        <v>499</v>
      </c>
      <c r="D1370" s="104">
        <v>110</v>
      </c>
      <c r="E1370" s="25"/>
      <c r="F1370" s="17"/>
      <c r="G1370" s="18"/>
    </row>
    <row r="1371" spans="1:7" x14ac:dyDescent="0.2">
      <c r="A1371" s="81" t="s">
        <v>81</v>
      </c>
      <c r="B1371" s="81" t="s">
        <v>91</v>
      </c>
      <c r="C1371" s="81" t="s">
        <v>63</v>
      </c>
      <c r="D1371" s="104">
        <v>161.11000000000001</v>
      </c>
      <c r="E1371" s="25"/>
      <c r="F1371" s="17"/>
      <c r="G1371" s="18"/>
    </row>
    <row r="1372" spans="1:7" x14ac:dyDescent="0.2">
      <c r="A1372" s="81" t="s">
        <v>81</v>
      </c>
      <c r="B1372" s="81" t="s">
        <v>91</v>
      </c>
      <c r="C1372" s="81" t="s">
        <v>41</v>
      </c>
      <c r="D1372" s="104">
        <v>1049</v>
      </c>
      <c r="E1372" s="26"/>
      <c r="F1372" s="22"/>
      <c r="G1372" s="21"/>
    </row>
    <row r="1373" spans="1:7" x14ac:dyDescent="0.2">
      <c r="A1373" s="81" t="s">
        <v>81</v>
      </c>
      <c r="B1373" s="81" t="s">
        <v>91</v>
      </c>
      <c r="C1373" s="81" t="s">
        <v>35</v>
      </c>
      <c r="D1373" s="104">
        <v>1458.91</v>
      </c>
      <c r="E1373" s="25"/>
      <c r="F1373" s="17"/>
      <c r="G1373" s="18"/>
    </row>
    <row r="1374" spans="1:7" x14ac:dyDescent="0.2">
      <c r="A1374" s="81" t="s">
        <v>81</v>
      </c>
      <c r="B1374" s="81" t="s">
        <v>91</v>
      </c>
      <c r="C1374" s="81" t="s">
        <v>183</v>
      </c>
      <c r="D1374" s="104">
        <v>256.20999999999998</v>
      </c>
      <c r="E1374" s="25"/>
      <c r="F1374" s="17"/>
      <c r="G1374" s="18"/>
    </row>
    <row r="1375" spans="1:7" x14ac:dyDescent="0.2">
      <c r="A1375" s="81" t="s">
        <v>81</v>
      </c>
      <c r="B1375" s="81" t="s">
        <v>91</v>
      </c>
      <c r="C1375" s="81" t="s">
        <v>31</v>
      </c>
      <c r="D1375" s="104">
        <v>3825</v>
      </c>
      <c r="E1375" s="26"/>
      <c r="F1375" s="22"/>
      <c r="G1375" s="21"/>
    </row>
    <row r="1376" spans="1:7" x14ac:dyDescent="0.2">
      <c r="A1376" s="81" t="s">
        <v>81</v>
      </c>
      <c r="B1376" s="81" t="s">
        <v>91</v>
      </c>
      <c r="C1376" s="81" t="s">
        <v>18</v>
      </c>
      <c r="D1376" s="84">
        <v>112.43</v>
      </c>
      <c r="E1376" s="25"/>
      <c r="F1376" s="17"/>
      <c r="G1376" s="18"/>
    </row>
    <row r="1377" spans="1:7" x14ac:dyDescent="0.2">
      <c r="A1377" s="81" t="s">
        <v>81</v>
      </c>
      <c r="B1377" s="81" t="s">
        <v>91</v>
      </c>
      <c r="C1377" s="81" t="s">
        <v>45</v>
      </c>
      <c r="D1377" s="104">
        <v>1656</v>
      </c>
      <c r="E1377" s="25"/>
      <c r="F1377" s="17"/>
      <c r="G1377" s="18"/>
    </row>
    <row r="1378" spans="1:7" x14ac:dyDescent="0.2">
      <c r="A1378" s="81" t="s">
        <v>81</v>
      </c>
      <c r="B1378" s="81" t="s">
        <v>91</v>
      </c>
      <c r="C1378" s="81" t="s">
        <v>17</v>
      </c>
      <c r="D1378" s="104">
        <v>40.96</v>
      </c>
      <c r="E1378" s="26"/>
      <c r="F1378" s="22"/>
      <c r="G1378" s="21"/>
    </row>
    <row r="1379" spans="1:7" x14ac:dyDescent="0.2">
      <c r="A1379" s="81" t="s">
        <v>81</v>
      </c>
      <c r="B1379" s="81" t="s">
        <v>91</v>
      </c>
      <c r="C1379" s="81" t="s">
        <v>50</v>
      </c>
      <c r="D1379" s="104">
        <v>29939.43</v>
      </c>
      <c r="E1379" s="25"/>
      <c r="F1379" s="17"/>
      <c r="G1379" s="18"/>
    </row>
    <row r="1380" spans="1:7" x14ac:dyDescent="0.2">
      <c r="A1380" s="81" t="s">
        <v>81</v>
      </c>
      <c r="B1380" s="81" t="s">
        <v>91</v>
      </c>
      <c r="C1380" s="81" t="s">
        <v>57</v>
      </c>
      <c r="D1380" s="104">
        <v>3658.49</v>
      </c>
      <c r="E1380" s="25"/>
      <c r="F1380" s="17"/>
      <c r="G1380" s="18"/>
    </row>
    <row r="1381" spans="1:7" x14ac:dyDescent="0.2">
      <c r="A1381" s="81" t="s">
        <v>81</v>
      </c>
      <c r="B1381" s="81" t="s">
        <v>91</v>
      </c>
      <c r="C1381" s="81" t="s">
        <v>314</v>
      </c>
      <c r="D1381" s="104">
        <v>6557.7</v>
      </c>
      <c r="E1381" s="25"/>
      <c r="F1381" s="17"/>
      <c r="G1381" s="18"/>
    </row>
    <row r="1382" spans="1:7" x14ac:dyDescent="0.2">
      <c r="A1382" s="81" t="s">
        <v>81</v>
      </c>
      <c r="B1382" s="81" t="s">
        <v>91</v>
      </c>
      <c r="C1382" s="81" t="s">
        <v>47</v>
      </c>
      <c r="D1382" s="104">
        <v>4800</v>
      </c>
      <c r="E1382" s="25"/>
      <c r="F1382" s="17"/>
      <c r="G1382" s="18"/>
    </row>
    <row r="1383" spans="1:7" x14ac:dyDescent="0.2">
      <c r="A1383" s="81" t="s">
        <v>81</v>
      </c>
      <c r="B1383" s="81" t="s">
        <v>91</v>
      </c>
      <c r="C1383" s="81" t="s">
        <v>10</v>
      </c>
      <c r="D1383" s="104">
        <v>46827.03</v>
      </c>
      <c r="E1383" s="26"/>
      <c r="F1383" s="22"/>
      <c r="G1383" s="21"/>
    </row>
    <row r="1384" spans="1:7" x14ac:dyDescent="0.2">
      <c r="A1384" s="81" t="s">
        <v>81</v>
      </c>
      <c r="B1384" s="81" t="s">
        <v>91</v>
      </c>
      <c r="C1384" s="81" t="s">
        <v>123</v>
      </c>
      <c r="D1384" s="104">
        <v>93.04</v>
      </c>
      <c r="E1384" s="25"/>
      <c r="F1384" s="17"/>
      <c r="G1384" s="18"/>
    </row>
    <row r="1385" spans="1:7" x14ac:dyDescent="0.2">
      <c r="A1385" s="81" t="s">
        <v>81</v>
      </c>
      <c r="B1385" s="81" t="s">
        <v>91</v>
      </c>
      <c r="C1385" s="81" t="s">
        <v>66</v>
      </c>
      <c r="D1385" s="104">
        <v>8708.64</v>
      </c>
      <c r="E1385" s="25"/>
      <c r="F1385" s="17"/>
      <c r="G1385" s="18"/>
    </row>
    <row r="1386" spans="1:7" x14ac:dyDescent="0.2">
      <c r="A1386" s="81" t="s">
        <v>81</v>
      </c>
      <c r="B1386" s="81" t="s">
        <v>91</v>
      </c>
      <c r="C1386" s="81" t="s">
        <v>59</v>
      </c>
      <c r="D1386" s="104">
        <v>479.9</v>
      </c>
      <c r="E1386" s="25"/>
      <c r="F1386" s="17"/>
      <c r="G1386" s="18"/>
    </row>
    <row r="1387" spans="1:7" x14ac:dyDescent="0.2">
      <c r="A1387" s="81" t="s">
        <v>81</v>
      </c>
      <c r="B1387" s="81" t="s">
        <v>91</v>
      </c>
      <c r="C1387" s="81" t="s">
        <v>218</v>
      </c>
      <c r="D1387" s="104">
        <v>312920.40000000002</v>
      </c>
      <c r="E1387" s="26"/>
      <c r="F1387" s="22"/>
      <c r="G1387" s="21"/>
    </row>
    <row r="1388" spans="1:7" x14ac:dyDescent="0.2">
      <c r="A1388" s="81" t="s">
        <v>81</v>
      </c>
      <c r="B1388" s="81" t="s">
        <v>92</v>
      </c>
      <c r="C1388" s="81" t="s">
        <v>118</v>
      </c>
      <c r="D1388" s="104">
        <v>26299.03</v>
      </c>
      <c r="E1388" s="25"/>
      <c r="F1388" s="17"/>
      <c r="G1388" s="18"/>
    </row>
    <row r="1389" spans="1:7" x14ac:dyDescent="0.2">
      <c r="A1389" s="81" t="s">
        <v>81</v>
      </c>
      <c r="B1389" s="81" t="s">
        <v>92</v>
      </c>
      <c r="C1389" s="81" t="s">
        <v>49</v>
      </c>
      <c r="D1389" s="104">
        <v>33394.75</v>
      </c>
      <c r="E1389" s="25"/>
      <c r="F1389" s="17"/>
      <c r="G1389" s="18"/>
    </row>
    <row r="1390" spans="1:7" x14ac:dyDescent="0.2">
      <c r="A1390" s="81" t="s">
        <v>81</v>
      </c>
      <c r="B1390" s="81" t="s">
        <v>92</v>
      </c>
      <c r="C1390" s="81" t="s">
        <v>1324</v>
      </c>
      <c r="D1390" s="104">
        <v>192.2</v>
      </c>
      <c r="E1390" s="25"/>
      <c r="F1390" s="17"/>
      <c r="G1390" s="18"/>
    </row>
    <row r="1391" spans="1:7" x14ac:dyDescent="0.2">
      <c r="A1391" s="81" t="s">
        <v>81</v>
      </c>
      <c r="B1391" s="81" t="s">
        <v>92</v>
      </c>
      <c r="C1391" s="81" t="s">
        <v>18</v>
      </c>
      <c r="D1391" s="84">
        <v>74.44</v>
      </c>
      <c r="E1391" s="26"/>
      <c r="F1391" s="22"/>
      <c r="G1391" s="21"/>
    </row>
    <row r="1392" spans="1:7" x14ac:dyDescent="0.2">
      <c r="A1392" s="81" t="s">
        <v>81</v>
      </c>
      <c r="B1392" s="81" t="s">
        <v>93</v>
      </c>
      <c r="C1392" s="81" t="s">
        <v>52</v>
      </c>
      <c r="D1392" s="104">
        <v>130</v>
      </c>
      <c r="E1392" s="25"/>
      <c r="F1392" s="17"/>
      <c r="G1392" s="18"/>
    </row>
    <row r="1393" spans="1:7" x14ac:dyDescent="0.2">
      <c r="A1393" s="81" t="s">
        <v>81</v>
      </c>
      <c r="B1393" s="81" t="s">
        <v>93</v>
      </c>
      <c r="C1393" s="81" t="s">
        <v>665</v>
      </c>
      <c r="D1393" s="104">
        <v>30838.59</v>
      </c>
      <c r="E1393" s="25"/>
      <c r="F1393" s="17"/>
      <c r="G1393" s="18"/>
    </row>
    <row r="1394" spans="1:7" x14ac:dyDescent="0.2">
      <c r="A1394" s="81" t="s">
        <v>81</v>
      </c>
      <c r="B1394" s="81" t="s">
        <v>93</v>
      </c>
      <c r="C1394" s="81" t="s">
        <v>22</v>
      </c>
      <c r="D1394" s="104">
        <v>62892.1</v>
      </c>
      <c r="E1394" s="26"/>
      <c r="F1394" s="22"/>
      <c r="G1394" s="21"/>
    </row>
    <row r="1395" spans="1:7" x14ac:dyDescent="0.2">
      <c r="A1395" s="81" t="s">
        <v>81</v>
      </c>
      <c r="B1395" s="81" t="s">
        <v>93</v>
      </c>
      <c r="C1395" s="81" t="s">
        <v>2012</v>
      </c>
      <c r="D1395" s="104">
        <v>400</v>
      </c>
      <c r="E1395" s="25"/>
      <c r="F1395" s="17"/>
      <c r="G1395" s="18"/>
    </row>
    <row r="1396" spans="1:7" x14ac:dyDescent="0.2">
      <c r="A1396" s="81" t="s">
        <v>81</v>
      </c>
      <c r="B1396" s="81" t="s">
        <v>93</v>
      </c>
      <c r="C1396" s="81" t="s">
        <v>56</v>
      </c>
      <c r="D1396" s="104">
        <v>9962.1200000000008</v>
      </c>
      <c r="E1396" s="25"/>
      <c r="F1396" s="17"/>
      <c r="G1396" s="18"/>
    </row>
    <row r="1397" spans="1:7" x14ac:dyDescent="0.2">
      <c r="A1397" s="81" t="s">
        <v>81</v>
      </c>
      <c r="B1397" s="81" t="s">
        <v>93</v>
      </c>
      <c r="C1397" s="81" t="s">
        <v>49</v>
      </c>
      <c r="D1397" s="104">
        <v>39825</v>
      </c>
      <c r="E1397" s="25"/>
      <c r="F1397" s="17"/>
      <c r="G1397" s="18"/>
    </row>
    <row r="1398" spans="1:7" x14ac:dyDescent="0.2">
      <c r="A1398" s="81" t="s">
        <v>81</v>
      </c>
      <c r="B1398" s="81" t="s">
        <v>93</v>
      </c>
      <c r="C1398" s="81" t="s">
        <v>30</v>
      </c>
      <c r="D1398" s="104">
        <v>4659</v>
      </c>
      <c r="E1398" s="25"/>
      <c r="F1398" s="17"/>
      <c r="G1398" s="18"/>
    </row>
    <row r="1399" spans="1:7" x14ac:dyDescent="0.2">
      <c r="A1399" s="81" t="s">
        <v>81</v>
      </c>
      <c r="B1399" s="81" t="s">
        <v>93</v>
      </c>
      <c r="C1399" s="81" t="s">
        <v>2013</v>
      </c>
      <c r="D1399" s="104">
        <v>341</v>
      </c>
      <c r="E1399" s="26"/>
      <c r="F1399" s="22"/>
      <c r="G1399" s="21"/>
    </row>
    <row r="1400" spans="1:7" x14ac:dyDescent="0.2">
      <c r="A1400" s="81" t="s">
        <v>81</v>
      </c>
      <c r="B1400" s="81" t="s">
        <v>93</v>
      </c>
      <c r="C1400" s="81" t="s">
        <v>114</v>
      </c>
      <c r="D1400" s="104">
        <v>5000</v>
      </c>
      <c r="E1400" s="25"/>
      <c r="F1400" s="17"/>
      <c r="G1400" s="18"/>
    </row>
    <row r="1401" spans="1:7" x14ac:dyDescent="0.2">
      <c r="A1401" s="81" t="s">
        <v>81</v>
      </c>
      <c r="B1401" s="81" t="s">
        <v>93</v>
      </c>
      <c r="C1401" s="81" t="s">
        <v>41</v>
      </c>
      <c r="D1401" s="104">
        <v>544.49</v>
      </c>
      <c r="E1401" s="25"/>
      <c r="F1401" s="17"/>
      <c r="G1401" s="18"/>
    </row>
    <row r="1402" spans="1:7" x14ac:dyDescent="0.2">
      <c r="A1402" s="81" t="s">
        <v>81</v>
      </c>
      <c r="B1402" s="81" t="s">
        <v>93</v>
      </c>
      <c r="C1402" s="81" t="s">
        <v>31</v>
      </c>
      <c r="D1402" s="104">
        <v>3777.28</v>
      </c>
      <c r="E1402" s="26"/>
      <c r="F1402" s="22"/>
      <c r="G1402" s="21"/>
    </row>
    <row r="1403" spans="1:7" x14ac:dyDescent="0.2">
      <c r="A1403" s="81" t="s">
        <v>81</v>
      </c>
      <c r="B1403" s="81" t="s">
        <v>93</v>
      </c>
      <c r="C1403" s="81" t="s">
        <v>18</v>
      </c>
      <c r="D1403" s="104">
        <v>4151.66</v>
      </c>
      <c r="E1403" s="25"/>
      <c r="F1403" s="17"/>
      <c r="G1403" s="18"/>
    </row>
    <row r="1404" spans="1:7" x14ac:dyDescent="0.2">
      <c r="A1404" s="81" t="s">
        <v>81</v>
      </c>
      <c r="B1404" s="81" t="s">
        <v>93</v>
      </c>
      <c r="C1404" s="81" t="s">
        <v>19</v>
      </c>
      <c r="D1404" s="104">
        <v>36251.97</v>
      </c>
      <c r="E1404" s="25"/>
      <c r="F1404" s="17"/>
      <c r="G1404" s="18"/>
    </row>
    <row r="1405" spans="1:7" x14ac:dyDescent="0.2">
      <c r="A1405" s="81" t="s">
        <v>81</v>
      </c>
      <c r="B1405" s="81" t="s">
        <v>94</v>
      </c>
      <c r="C1405" s="81" t="s">
        <v>61</v>
      </c>
      <c r="D1405" s="104">
        <v>14724.8</v>
      </c>
      <c r="E1405" s="26"/>
      <c r="F1405" s="22"/>
      <c r="G1405" s="21"/>
    </row>
    <row r="1406" spans="1:7" x14ac:dyDescent="0.2">
      <c r="A1406" s="81" t="s">
        <v>81</v>
      </c>
      <c r="B1406" s="81" t="s">
        <v>94</v>
      </c>
      <c r="C1406" s="81" t="s">
        <v>12</v>
      </c>
      <c r="D1406" s="104">
        <v>25167.32</v>
      </c>
      <c r="E1406" s="25"/>
      <c r="F1406" s="17"/>
      <c r="G1406" s="18"/>
    </row>
    <row r="1407" spans="1:7" x14ac:dyDescent="0.2">
      <c r="A1407" s="81" t="s">
        <v>81</v>
      </c>
      <c r="B1407" s="81" t="s">
        <v>94</v>
      </c>
      <c r="C1407" s="81" t="s">
        <v>38</v>
      </c>
      <c r="D1407" s="104">
        <v>44262</v>
      </c>
      <c r="E1407" s="25"/>
      <c r="F1407" s="17"/>
      <c r="G1407" s="18"/>
    </row>
    <row r="1408" spans="1:7" x14ac:dyDescent="0.2">
      <c r="A1408" s="81" t="s">
        <v>81</v>
      </c>
      <c r="B1408" s="81" t="s">
        <v>94</v>
      </c>
      <c r="C1408" s="81" t="s">
        <v>35</v>
      </c>
      <c r="D1408" s="104">
        <v>1310.1300000000001</v>
      </c>
      <c r="E1408" s="26"/>
      <c r="F1408" s="22"/>
      <c r="G1408" s="21"/>
    </row>
    <row r="1409" spans="1:7" x14ac:dyDescent="0.2">
      <c r="A1409" s="81" t="s">
        <v>81</v>
      </c>
      <c r="B1409" s="81" t="s">
        <v>94</v>
      </c>
      <c r="C1409" s="81" t="s">
        <v>183</v>
      </c>
      <c r="D1409" s="104">
        <v>39.99</v>
      </c>
      <c r="E1409" s="25"/>
      <c r="F1409" s="17"/>
      <c r="G1409" s="18"/>
    </row>
    <row r="1410" spans="1:7" x14ac:dyDescent="0.2">
      <c r="A1410" s="81" t="s">
        <v>81</v>
      </c>
      <c r="B1410" s="81" t="s">
        <v>94</v>
      </c>
      <c r="C1410" s="81" t="s">
        <v>31</v>
      </c>
      <c r="D1410" s="104">
        <v>2715.6</v>
      </c>
      <c r="E1410" s="25"/>
      <c r="F1410" s="17"/>
      <c r="G1410" s="18"/>
    </row>
    <row r="1411" spans="1:7" x14ac:dyDescent="0.2">
      <c r="A1411" s="81" t="s">
        <v>81</v>
      </c>
      <c r="B1411" s="81" t="s">
        <v>94</v>
      </c>
      <c r="C1411" s="81" t="s">
        <v>18</v>
      </c>
      <c r="D1411" s="84">
        <v>512.5</v>
      </c>
      <c r="E1411" s="25"/>
      <c r="F1411" s="17"/>
      <c r="G1411" s="18"/>
    </row>
    <row r="1412" spans="1:7" x14ac:dyDescent="0.2">
      <c r="A1412" s="81" t="s">
        <v>81</v>
      </c>
      <c r="B1412" s="81" t="s">
        <v>94</v>
      </c>
      <c r="C1412" s="81" t="s">
        <v>32</v>
      </c>
      <c r="D1412" s="104">
        <v>45198.55</v>
      </c>
      <c r="E1412" s="26"/>
      <c r="F1412" s="22"/>
      <c r="G1412" s="21"/>
    </row>
    <row r="1413" spans="1:7" x14ac:dyDescent="0.2">
      <c r="A1413" s="81" t="s">
        <v>81</v>
      </c>
      <c r="B1413" s="81" t="s">
        <v>94</v>
      </c>
      <c r="C1413" s="81" t="s">
        <v>58</v>
      </c>
      <c r="D1413" s="104">
        <v>34856.370000000003</v>
      </c>
      <c r="E1413" s="25"/>
      <c r="F1413" s="17"/>
      <c r="G1413" s="18"/>
    </row>
    <row r="1414" spans="1:7" x14ac:dyDescent="0.2">
      <c r="A1414" s="81" t="s">
        <v>81</v>
      </c>
      <c r="B1414" s="81" t="s">
        <v>94</v>
      </c>
      <c r="C1414" s="81" t="s">
        <v>37</v>
      </c>
      <c r="D1414" s="104">
        <v>111887.84</v>
      </c>
      <c r="E1414" s="25"/>
      <c r="F1414" s="17"/>
      <c r="G1414" s="18"/>
    </row>
    <row r="1415" spans="1:7" x14ac:dyDescent="0.2">
      <c r="A1415" s="81" t="s">
        <v>81</v>
      </c>
      <c r="B1415" s="81" t="s">
        <v>95</v>
      </c>
      <c r="C1415" s="81" t="s">
        <v>43</v>
      </c>
      <c r="D1415" s="104">
        <v>67818.84</v>
      </c>
      <c r="E1415" s="25"/>
      <c r="F1415" s="17"/>
      <c r="G1415" s="18"/>
    </row>
    <row r="1416" spans="1:7" x14ac:dyDescent="0.2">
      <c r="A1416" s="81" t="s">
        <v>81</v>
      </c>
      <c r="B1416" s="81" t="s">
        <v>95</v>
      </c>
      <c r="C1416" s="81" t="s">
        <v>149</v>
      </c>
      <c r="D1416" s="104">
        <v>484486.2</v>
      </c>
      <c r="E1416" s="25"/>
      <c r="F1416" s="17"/>
      <c r="G1416" s="18"/>
    </row>
    <row r="1417" spans="1:7" x14ac:dyDescent="0.2">
      <c r="A1417" s="81" t="s">
        <v>81</v>
      </c>
      <c r="B1417" s="81" t="s">
        <v>95</v>
      </c>
      <c r="C1417" s="81" t="s">
        <v>21</v>
      </c>
      <c r="D1417" s="104">
        <v>109212.1</v>
      </c>
      <c r="E1417" s="25"/>
      <c r="F1417" s="17"/>
      <c r="G1417" s="18"/>
    </row>
    <row r="1418" spans="1:7" x14ac:dyDescent="0.2">
      <c r="A1418" s="81" t="s">
        <v>81</v>
      </c>
      <c r="B1418" s="81" t="s">
        <v>95</v>
      </c>
      <c r="C1418" s="81" t="s">
        <v>24</v>
      </c>
      <c r="D1418" s="104">
        <v>300.12</v>
      </c>
      <c r="E1418" s="25"/>
      <c r="F1418" s="17"/>
      <c r="G1418" s="18"/>
    </row>
    <row r="1419" spans="1:7" x14ac:dyDescent="0.2">
      <c r="A1419" s="81" t="s">
        <v>81</v>
      </c>
      <c r="B1419" s="81" t="s">
        <v>95</v>
      </c>
      <c r="C1419" s="81" t="s">
        <v>49</v>
      </c>
      <c r="D1419" s="104">
        <v>5841.63</v>
      </c>
      <c r="E1419" s="25"/>
      <c r="F1419" s="17"/>
      <c r="G1419" s="18"/>
    </row>
    <row r="1420" spans="1:7" x14ac:dyDescent="0.2">
      <c r="A1420" s="81" t="s">
        <v>81</v>
      </c>
      <c r="B1420" s="81" t="s">
        <v>95</v>
      </c>
      <c r="C1420" s="81" t="s">
        <v>15</v>
      </c>
      <c r="D1420" s="104">
        <v>4014.56</v>
      </c>
      <c r="E1420" s="25"/>
      <c r="F1420" s="17"/>
      <c r="G1420" s="18"/>
    </row>
    <row r="1421" spans="1:7" x14ac:dyDescent="0.2">
      <c r="A1421" s="81" t="s">
        <v>81</v>
      </c>
      <c r="B1421" s="81" t="s">
        <v>95</v>
      </c>
      <c r="C1421" s="81" t="s">
        <v>23</v>
      </c>
      <c r="D1421" s="104">
        <v>3847.22</v>
      </c>
      <c r="E1421" s="25"/>
      <c r="F1421" s="17"/>
      <c r="G1421" s="18"/>
    </row>
    <row r="1422" spans="1:7" x14ac:dyDescent="0.2">
      <c r="A1422" s="81" t="s">
        <v>81</v>
      </c>
      <c r="B1422" s="81" t="s">
        <v>95</v>
      </c>
      <c r="C1422" s="81" t="s">
        <v>62</v>
      </c>
      <c r="D1422" s="104">
        <v>18937.13</v>
      </c>
      <c r="E1422" s="25"/>
      <c r="F1422" s="17"/>
      <c r="G1422" s="18"/>
    </row>
    <row r="1423" spans="1:7" x14ac:dyDescent="0.2">
      <c r="A1423" s="81" t="s">
        <v>81</v>
      </c>
      <c r="B1423" s="81" t="s">
        <v>95</v>
      </c>
      <c r="C1423" s="81" t="s">
        <v>18</v>
      </c>
      <c r="D1423" s="84">
        <v>148.88</v>
      </c>
      <c r="E1423" s="25"/>
      <c r="F1423" s="17"/>
      <c r="G1423" s="18"/>
    </row>
    <row r="1424" spans="1:7" x14ac:dyDescent="0.2">
      <c r="A1424" s="81" t="s">
        <v>81</v>
      </c>
      <c r="B1424" s="81" t="s">
        <v>95</v>
      </c>
      <c r="C1424" s="81" t="s">
        <v>45</v>
      </c>
      <c r="D1424" s="104">
        <v>221.97</v>
      </c>
      <c r="E1424" s="25"/>
      <c r="F1424" s="17"/>
      <c r="G1424" s="18"/>
    </row>
    <row r="1425" spans="1:7" x14ac:dyDescent="0.2">
      <c r="A1425" s="81" t="s">
        <v>81</v>
      </c>
      <c r="B1425" s="81" t="s">
        <v>95</v>
      </c>
      <c r="C1425" s="81" t="s">
        <v>13</v>
      </c>
      <c r="D1425" s="104">
        <v>3386.4</v>
      </c>
      <c r="E1425" s="25"/>
      <c r="F1425" s="17"/>
      <c r="G1425" s="18"/>
    </row>
    <row r="1426" spans="1:7" x14ac:dyDescent="0.2">
      <c r="A1426" s="81" t="s">
        <v>81</v>
      </c>
      <c r="B1426" s="81" t="s">
        <v>95</v>
      </c>
      <c r="C1426" s="81" t="s">
        <v>1812</v>
      </c>
      <c r="D1426" s="104">
        <v>186791</v>
      </c>
      <c r="E1426" s="25"/>
      <c r="F1426" s="17"/>
      <c r="G1426" s="18"/>
    </row>
    <row r="1427" spans="1:7" x14ac:dyDescent="0.2">
      <c r="A1427" s="81" t="s">
        <v>81</v>
      </c>
      <c r="B1427" s="81" t="s">
        <v>96</v>
      </c>
      <c r="C1427" s="81" t="s">
        <v>22</v>
      </c>
      <c r="D1427" s="104">
        <v>8321.01</v>
      </c>
      <c r="E1427" s="25"/>
      <c r="F1427" s="17"/>
      <c r="G1427" s="18"/>
    </row>
    <row r="1428" spans="1:7" x14ac:dyDescent="0.2">
      <c r="A1428" s="81" t="s">
        <v>81</v>
      </c>
      <c r="B1428" s="81" t="s">
        <v>96</v>
      </c>
      <c r="C1428" s="81" t="s">
        <v>49</v>
      </c>
      <c r="D1428" s="104">
        <v>2429.83</v>
      </c>
      <c r="E1428" s="25"/>
      <c r="F1428" s="17"/>
      <c r="G1428" s="18"/>
    </row>
    <row r="1429" spans="1:7" x14ac:dyDescent="0.2">
      <c r="A1429" s="81" t="s">
        <v>81</v>
      </c>
      <c r="B1429" s="81" t="s">
        <v>96</v>
      </c>
      <c r="C1429" s="81" t="s">
        <v>75</v>
      </c>
      <c r="D1429" s="104">
        <v>375.94</v>
      </c>
      <c r="E1429" s="25"/>
      <c r="F1429" s="17"/>
      <c r="G1429" s="18"/>
    </row>
    <row r="1430" spans="1:7" x14ac:dyDescent="0.2">
      <c r="A1430" s="81" t="s">
        <v>81</v>
      </c>
      <c r="B1430" s="81" t="s">
        <v>96</v>
      </c>
      <c r="C1430" s="81" t="s">
        <v>18</v>
      </c>
      <c r="D1430" s="84">
        <v>37.22</v>
      </c>
      <c r="E1430" s="25"/>
      <c r="F1430" s="17"/>
      <c r="G1430" s="18"/>
    </row>
    <row r="1431" spans="1:7" x14ac:dyDescent="0.2">
      <c r="A1431" s="81" t="s">
        <v>81</v>
      </c>
      <c r="B1431" s="81" t="s">
        <v>96</v>
      </c>
      <c r="C1431" s="81" t="s">
        <v>45</v>
      </c>
      <c r="D1431" s="104">
        <v>63.68</v>
      </c>
      <c r="E1431" s="25"/>
      <c r="F1431" s="17"/>
      <c r="G1431" s="18"/>
    </row>
    <row r="1432" spans="1:7" x14ac:dyDescent="0.2">
      <c r="A1432" s="81" t="s">
        <v>81</v>
      </c>
      <c r="B1432" s="17" t="s">
        <v>97</v>
      </c>
      <c r="C1432" s="81" t="s">
        <v>18</v>
      </c>
      <c r="D1432" s="84">
        <v>134.44</v>
      </c>
      <c r="E1432" s="25"/>
      <c r="F1432" s="17"/>
      <c r="G1432" s="18"/>
    </row>
    <row r="1433" spans="1:7" x14ac:dyDescent="0.2">
      <c r="A1433" s="81" t="s">
        <v>81</v>
      </c>
      <c r="B1433" s="17" t="s">
        <v>117</v>
      </c>
      <c r="C1433" s="81" t="s">
        <v>11</v>
      </c>
      <c r="D1433" s="84">
        <v>225</v>
      </c>
      <c r="E1433" s="25"/>
      <c r="F1433" s="17"/>
      <c r="G1433" s="18"/>
    </row>
    <row r="1434" spans="1:7" x14ac:dyDescent="0.2">
      <c r="A1434" s="81" t="s">
        <v>81</v>
      </c>
      <c r="B1434" s="17" t="s">
        <v>117</v>
      </c>
      <c r="C1434" s="81" t="s">
        <v>18</v>
      </c>
      <c r="D1434" s="84">
        <v>209.65</v>
      </c>
      <c r="E1434" s="25"/>
      <c r="F1434" s="17"/>
      <c r="G1434" s="18"/>
    </row>
    <row r="1435" spans="1:7" x14ac:dyDescent="0.2">
      <c r="A1435" s="81" t="s">
        <v>81</v>
      </c>
      <c r="B1435" s="17" t="s">
        <v>98</v>
      </c>
      <c r="C1435" s="81" t="s">
        <v>18</v>
      </c>
      <c r="D1435" s="84">
        <v>94.44</v>
      </c>
      <c r="E1435" s="25"/>
      <c r="F1435" s="17"/>
      <c r="G1435" s="18"/>
    </row>
    <row r="1436" spans="1:7" x14ac:dyDescent="0.2">
      <c r="A1436" s="81" t="s">
        <v>81</v>
      </c>
      <c r="B1436" s="17" t="s">
        <v>99</v>
      </c>
      <c r="C1436" s="81" t="s">
        <v>22</v>
      </c>
      <c r="D1436" s="104">
        <v>36752.879999999997</v>
      </c>
      <c r="E1436" s="25"/>
      <c r="F1436" s="17"/>
      <c r="G1436" s="18"/>
    </row>
    <row r="1437" spans="1:7" x14ac:dyDescent="0.2">
      <c r="A1437" s="81" t="s">
        <v>81</v>
      </c>
      <c r="B1437" s="81" t="s">
        <v>99</v>
      </c>
      <c r="C1437" s="81" t="s">
        <v>24</v>
      </c>
      <c r="D1437" s="104">
        <v>1035.68</v>
      </c>
      <c r="E1437" s="25"/>
      <c r="F1437" s="17"/>
      <c r="G1437" s="18"/>
    </row>
    <row r="1438" spans="1:7" x14ac:dyDescent="0.2">
      <c r="A1438" s="81" t="s">
        <v>81</v>
      </c>
      <c r="B1438" s="17" t="s">
        <v>99</v>
      </c>
      <c r="C1438" s="81" t="s">
        <v>18</v>
      </c>
      <c r="D1438" s="84">
        <v>209</v>
      </c>
      <c r="E1438" s="25"/>
      <c r="F1438" s="17"/>
      <c r="G1438" s="18"/>
    </row>
    <row r="1439" spans="1:7" x14ac:dyDescent="0.2">
      <c r="A1439" s="81" t="s">
        <v>81</v>
      </c>
      <c r="B1439" s="81" t="s">
        <v>100</v>
      </c>
      <c r="C1439" s="81" t="s">
        <v>24</v>
      </c>
      <c r="D1439" s="104">
        <v>1441.1</v>
      </c>
      <c r="E1439" s="25"/>
      <c r="F1439" s="17"/>
      <c r="G1439" s="18"/>
    </row>
    <row r="1440" spans="1:7" x14ac:dyDescent="0.2">
      <c r="A1440" s="81" t="s">
        <v>81</v>
      </c>
      <c r="B1440" s="81" t="s">
        <v>100</v>
      </c>
      <c r="C1440" s="81" t="s">
        <v>46</v>
      </c>
      <c r="D1440" s="104">
        <v>14.29</v>
      </c>
      <c r="E1440" s="25"/>
      <c r="F1440" s="17"/>
      <c r="G1440" s="18"/>
    </row>
    <row r="1441" spans="1:7" x14ac:dyDescent="0.2">
      <c r="A1441" s="91" t="s">
        <v>81</v>
      </c>
      <c r="B1441" s="91" t="s">
        <v>100</v>
      </c>
      <c r="C1441" s="91" t="s">
        <v>18</v>
      </c>
      <c r="D1441" s="92">
        <v>74.44</v>
      </c>
      <c r="E1441" s="25"/>
      <c r="F1441" s="17"/>
      <c r="G1441" s="18"/>
    </row>
    <row r="1442" spans="1:7" x14ac:dyDescent="0.2">
      <c r="A1442" s="91" t="s">
        <v>81</v>
      </c>
      <c r="B1442" s="91" t="s">
        <v>2014</v>
      </c>
      <c r="C1442" s="91" t="s">
        <v>49</v>
      </c>
      <c r="D1442" s="115">
        <v>107484.85</v>
      </c>
      <c r="E1442" s="25"/>
      <c r="F1442" s="17"/>
      <c r="G1442" s="18"/>
    </row>
    <row r="1443" spans="1:7" x14ac:dyDescent="0.2">
      <c r="A1443" s="88"/>
      <c r="B1443" s="88"/>
      <c r="C1443" s="96" t="s">
        <v>5</v>
      </c>
      <c r="D1443" s="107">
        <f>SUM(D1287:D1442)</f>
        <v>3337261.2000000007</v>
      </c>
      <c r="E1443" s="25"/>
      <c r="F1443" s="17"/>
      <c r="G1443" s="18"/>
    </row>
    <row r="1444" spans="1:7" x14ac:dyDescent="0.2">
      <c r="A1444" s="19"/>
      <c r="B1444" s="23"/>
      <c r="C1444" s="25"/>
      <c r="D1444" s="17"/>
      <c r="E1444" s="25"/>
      <c r="F1444" s="17"/>
      <c r="G1444" s="18"/>
    </row>
    <row r="1445" spans="1:7" x14ac:dyDescent="0.2">
      <c r="A1445" s="19"/>
      <c r="B1445" s="23"/>
      <c r="C1445" s="25"/>
      <c r="D1445" s="17"/>
      <c r="E1445" s="25"/>
      <c r="F1445" s="17"/>
      <c r="G1445" s="18"/>
    </row>
    <row r="1446" spans="1:7" x14ac:dyDescent="0.2">
      <c r="A1446" s="19"/>
      <c r="B1446" s="23"/>
      <c r="C1446" s="25"/>
      <c r="D1446" s="17"/>
      <c r="E1446" s="25"/>
      <c r="F1446" s="17"/>
      <c r="G1446" s="18"/>
    </row>
    <row r="1447" spans="1:7" x14ac:dyDescent="0.2">
      <c r="A1447" s="19"/>
      <c r="B1447" s="23"/>
      <c r="C1447" s="25"/>
      <c r="D1447" s="17"/>
      <c r="E1447" s="25"/>
      <c r="F1447" s="17"/>
      <c r="G1447" s="18"/>
    </row>
    <row r="1448" spans="1:7" x14ac:dyDescent="0.2">
      <c r="A1448" s="19"/>
      <c r="B1448" s="23"/>
      <c r="C1448" s="25"/>
      <c r="D1448" s="17"/>
      <c r="E1448" s="25"/>
      <c r="F1448" s="17"/>
      <c r="G1448" s="18"/>
    </row>
    <row r="1449" spans="1:7" x14ac:dyDescent="0.2">
      <c r="A1449" s="19"/>
      <c r="B1449" s="23"/>
      <c r="C1449" s="25"/>
      <c r="D1449" s="17"/>
      <c r="E1449" s="25"/>
      <c r="F1449" s="17"/>
      <c r="G1449" s="18"/>
    </row>
    <row r="1450" spans="1:7" x14ac:dyDescent="0.2">
      <c r="A1450" s="19"/>
      <c r="B1450" s="23"/>
      <c r="C1450" s="25"/>
      <c r="D1450" s="17"/>
      <c r="E1450" s="25"/>
      <c r="F1450" s="17"/>
      <c r="G1450" s="18"/>
    </row>
    <row r="1451" spans="1:7" x14ac:dyDescent="0.2">
      <c r="A1451" s="19"/>
      <c r="B1451" s="24"/>
      <c r="C1451" s="26"/>
      <c r="D1451" s="20"/>
      <c r="E1451" s="26"/>
      <c r="F1451" s="22"/>
      <c r="G1451" s="21"/>
    </row>
    <row r="1452" spans="1:7" x14ac:dyDescent="0.2">
      <c r="A1452" s="19"/>
      <c r="B1452" s="23"/>
      <c r="C1452" s="25"/>
      <c r="D1452" s="17"/>
      <c r="E1452" s="25"/>
      <c r="F1452" s="17"/>
      <c r="G1452" s="18"/>
    </row>
    <row r="1453" spans="1:7" x14ac:dyDescent="0.2">
      <c r="B1453" s="23"/>
      <c r="C1453" s="25"/>
      <c r="D1453" s="17"/>
      <c r="E1453" s="25"/>
      <c r="F1453" s="17"/>
      <c r="G1453" s="18"/>
    </row>
    <row r="1454" spans="1:7" x14ac:dyDescent="0.2">
      <c r="A1454" s="16"/>
      <c r="B1454" s="23"/>
      <c r="C1454" s="25"/>
      <c r="D1454" s="17"/>
      <c r="E1454" s="25"/>
      <c r="F1454" s="17"/>
      <c r="G1454" s="18"/>
    </row>
    <row r="1455" spans="1:7" x14ac:dyDescent="0.2">
      <c r="A1455" s="19"/>
      <c r="B1455" s="23"/>
      <c r="C1455" s="25"/>
      <c r="D1455" s="17"/>
      <c r="E1455" s="25"/>
      <c r="F1455" s="17"/>
      <c r="G1455" s="18"/>
    </row>
    <row r="1456" spans="1:7" x14ac:dyDescent="0.2">
      <c r="A1456" s="19"/>
      <c r="B1456" s="23"/>
      <c r="C1456" s="25"/>
      <c r="D1456" s="17"/>
      <c r="E1456" s="25"/>
      <c r="F1456" s="17"/>
      <c r="G1456" s="18"/>
    </row>
    <row r="1457" spans="1:7" x14ac:dyDescent="0.2">
      <c r="A1457" s="19"/>
      <c r="B1457" s="23"/>
      <c r="C1457" s="25"/>
      <c r="D1457" s="17"/>
      <c r="E1457" s="25"/>
      <c r="F1457" s="17"/>
      <c r="G1457" s="18"/>
    </row>
    <row r="1458" spans="1:7" x14ac:dyDescent="0.2">
      <c r="A1458" s="19"/>
      <c r="B1458" s="24"/>
      <c r="C1458" s="26"/>
      <c r="D1458" s="20"/>
      <c r="E1458" s="26"/>
      <c r="F1458" s="22"/>
      <c r="G1458" s="21"/>
    </row>
    <row r="1459" spans="1:7" x14ac:dyDescent="0.2">
      <c r="A1459" s="19"/>
      <c r="B1459" s="23"/>
      <c r="C1459" s="25"/>
      <c r="D1459" s="17"/>
      <c r="E1459" s="25"/>
      <c r="F1459" s="17"/>
      <c r="G1459" s="18"/>
    </row>
    <row r="1460" spans="1:7" x14ac:dyDescent="0.2">
      <c r="B1460" s="23"/>
      <c r="C1460" s="25"/>
      <c r="D1460" s="17"/>
      <c r="E1460" s="25"/>
      <c r="F1460" s="17"/>
      <c r="G1460" s="18"/>
    </row>
    <row r="1461" spans="1:7" x14ac:dyDescent="0.2">
      <c r="A1461" s="16"/>
      <c r="B1461" s="23"/>
      <c r="C1461" s="25"/>
      <c r="D1461" s="17"/>
      <c r="E1461" s="25"/>
      <c r="F1461" s="17"/>
      <c r="G1461" s="18"/>
    </row>
    <row r="1462" spans="1:7" x14ac:dyDescent="0.2">
      <c r="A1462" s="19"/>
      <c r="B1462" s="24"/>
      <c r="C1462" s="26"/>
      <c r="D1462" s="20"/>
      <c r="E1462" s="26"/>
      <c r="F1462" s="22"/>
      <c r="G1462" s="21"/>
    </row>
    <row r="1463" spans="1:7" x14ac:dyDescent="0.2">
      <c r="A1463" s="19"/>
      <c r="B1463" s="23"/>
      <c r="C1463" s="25"/>
      <c r="D1463" s="17"/>
      <c r="E1463" s="25"/>
      <c r="F1463" s="17"/>
      <c r="G1463" s="18"/>
    </row>
    <row r="1464" spans="1:7" x14ac:dyDescent="0.2">
      <c r="B1464" s="23"/>
      <c r="C1464" s="25"/>
      <c r="D1464" s="17"/>
      <c r="E1464" s="25"/>
      <c r="F1464" s="17"/>
      <c r="G1464" s="18"/>
    </row>
    <row r="1465" spans="1:7" x14ac:dyDescent="0.2">
      <c r="A1465" s="16"/>
      <c r="B1465" s="23"/>
      <c r="C1465" s="25"/>
      <c r="D1465" s="17"/>
      <c r="E1465" s="25"/>
      <c r="F1465" s="17"/>
      <c r="G1465" s="18"/>
    </row>
    <row r="1466" spans="1:7" x14ac:dyDescent="0.2">
      <c r="A1466" s="19"/>
      <c r="B1466" s="23"/>
      <c r="C1466" s="25"/>
      <c r="D1466" s="17"/>
      <c r="E1466" s="25"/>
      <c r="F1466" s="17"/>
      <c r="G1466" s="18"/>
    </row>
    <row r="1467" spans="1:7" x14ac:dyDescent="0.2">
      <c r="A1467" s="19"/>
      <c r="B1467" s="23"/>
      <c r="C1467" s="25"/>
      <c r="D1467" s="17"/>
      <c r="E1467" s="25"/>
      <c r="F1467" s="17"/>
      <c r="G1467" s="18"/>
    </row>
    <row r="1468" spans="1:7" x14ac:dyDescent="0.2">
      <c r="A1468" s="19"/>
      <c r="B1468" s="23"/>
      <c r="C1468" s="25"/>
      <c r="D1468" s="17"/>
      <c r="E1468" s="25"/>
      <c r="F1468" s="17"/>
      <c r="G1468" s="18"/>
    </row>
    <row r="1469" spans="1:7" x14ac:dyDescent="0.2">
      <c r="A1469" s="19"/>
      <c r="B1469" s="23"/>
      <c r="C1469" s="25"/>
      <c r="D1469" s="17"/>
      <c r="E1469" s="25"/>
      <c r="F1469" s="17"/>
      <c r="G1469" s="18"/>
    </row>
    <row r="1470" spans="1:7" x14ac:dyDescent="0.2">
      <c r="A1470" s="19"/>
      <c r="B1470" s="23"/>
      <c r="C1470" s="25"/>
      <c r="D1470" s="17"/>
      <c r="E1470" s="25"/>
      <c r="F1470" s="17"/>
      <c r="G1470" s="18"/>
    </row>
    <row r="1471" spans="1:7" x14ac:dyDescent="0.2">
      <c r="A1471" s="19"/>
      <c r="B1471" s="23"/>
      <c r="C1471" s="25"/>
      <c r="D1471" s="17"/>
      <c r="E1471" s="25"/>
      <c r="F1471" s="17"/>
      <c r="G1471" s="18"/>
    </row>
    <row r="1472" spans="1:7" x14ac:dyDescent="0.2">
      <c r="A1472" s="19"/>
      <c r="B1472" s="23"/>
      <c r="C1472" s="25"/>
      <c r="D1472" s="17"/>
      <c r="E1472" s="25"/>
      <c r="F1472" s="17"/>
      <c r="G1472" s="18"/>
    </row>
    <row r="1473" spans="1:7" x14ac:dyDescent="0.2">
      <c r="A1473" s="19"/>
      <c r="B1473" s="23"/>
      <c r="C1473" s="25"/>
      <c r="D1473" s="17"/>
      <c r="E1473" s="25"/>
      <c r="F1473" s="17"/>
      <c r="G1473" s="18"/>
    </row>
    <row r="1474" spans="1:7" x14ac:dyDescent="0.2">
      <c r="A1474" s="19"/>
      <c r="B1474" s="24"/>
      <c r="C1474" s="26"/>
      <c r="D1474" s="20"/>
      <c r="E1474" s="26"/>
      <c r="F1474" s="22"/>
      <c r="G1474" s="21"/>
    </row>
    <row r="1475" spans="1:7" x14ac:dyDescent="0.2">
      <c r="A1475" s="19"/>
      <c r="B1475" s="23"/>
      <c r="C1475" s="25"/>
      <c r="D1475" s="17"/>
      <c r="E1475" s="25"/>
      <c r="F1475" s="17"/>
      <c r="G1475" s="18"/>
    </row>
    <row r="1476" spans="1:7" x14ac:dyDescent="0.2">
      <c r="B1476" s="23"/>
      <c r="C1476" s="25"/>
      <c r="D1476" s="17"/>
      <c r="E1476" s="25"/>
      <c r="F1476" s="17"/>
      <c r="G1476" s="18"/>
    </row>
    <row r="1477" spans="1:7" x14ac:dyDescent="0.2">
      <c r="A1477" s="16"/>
      <c r="B1477" s="24"/>
      <c r="C1477" s="26"/>
      <c r="D1477" s="20"/>
      <c r="E1477" s="26"/>
      <c r="F1477" s="22"/>
      <c r="G1477" s="21"/>
    </row>
    <row r="1478" spans="1:7" x14ac:dyDescent="0.2">
      <c r="A1478" s="19"/>
      <c r="B1478" s="23"/>
      <c r="C1478" s="25"/>
      <c r="D1478" s="17"/>
      <c r="E1478" s="25"/>
      <c r="F1478" s="17"/>
      <c r="G1478" s="18"/>
    </row>
    <row r="1479" spans="1:7" x14ac:dyDescent="0.2">
      <c r="B1479" s="23"/>
      <c r="C1479" s="25"/>
      <c r="D1479" s="17"/>
      <c r="E1479" s="25"/>
      <c r="F1479" s="17"/>
      <c r="G1479" s="18"/>
    </row>
    <row r="1480" spans="1:7" x14ac:dyDescent="0.2">
      <c r="A1480" s="16"/>
      <c r="B1480" s="24"/>
      <c r="C1480" s="26"/>
      <c r="D1480" s="20"/>
      <c r="E1480" s="26"/>
      <c r="F1480" s="22"/>
      <c r="G1480" s="21"/>
    </row>
    <row r="1481" spans="1:7" x14ac:dyDescent="0.2">
      <c r="A1481" s="19"/>
      <c r="B1481" s="23"/>
      <c r="C1481" s="25"/>
      <c r="D1481" s="17"/>
      <c r="E1481" s="25"/>
      <c r="F1481" s="17"/>
      <c r="G1481" s="18"/>
    </row>
    <row r="1482" spans="1:7" x14ac:dyDescent="0.2">
      <c r="B1482" s="23"/>
      <c r="C1482" s="25"/>
      <c r="D1482" s="17"/>
      <c r="E1482" s="25"/>
      <c r="F1482" s="17"/>
      <c r="G1482" s="18"/>
    </row>
    <row r="1483" spans="1:7" x14ac:dyDescent="0.2">
      <c r="A1483" s="16"/>
      <c r="B1483" s="23"/>
      <c r="C1483" s="25"/>
      <c r="D1483" s="17"/>
      <c r="E1483" s="25"/>
      <c r="F1483" s="17"/>
      <c r="G1483" s="18"/>
    </row>
    <row r="1484" spans="1:7" x14ac:dyDescent="0.2">
      <c r="A1484" s="19"/>
      <c r="B1484" s="24"/>
      <c r="C1484" s="26"/>
      <c r="D1484" s="20"/>
      <c r="E1484" s="26"/>
      <c r="F1484" s="22"/>
      <c r="G1484" s="21"/>
    </row>
    <row r="1485" spans="1:7" x14ac:dyDescent="0.2">
      <c r="A1485" s="19"/>
      <c r="B1485" s="23"/>
      <c r="C1485" s="25"/>
      <c r="D1485" s="17"/>
      <c r="E1485" s="25"/>
      <c r="F1485" s="17"/>
      <c r="G1485" s="18"/>
    </row>
    <row r="1486" spans="1:7" x14ac:dyDescent="0.2">
      <c r="B1486" s="23"/>
      <c r="C1486" s="25"/>
      <c r="D1486" s="17"/>
      <c r="E1486" s="25"/>
      <c r="F1486" s="17"/>
      <c r="G1486" s="18"/>
    </row>
    <row r="1487" spans="1:7" x14ac:dyDescent="0.2">
      <c r="A1487" s="16"/>
      <c r="B1487" s="23"/>
      <c r="C1487" s="25"/>
      <c r="D1487" s="17"/>
      <c r="E1487" s="25"/>
      <c r="F1487" s="17"/>
      <c r="G1487" s="18"/>
    </row>
    <row r="1488" spans="1:7" x14ac:dyDescent="0.2">
      <c r="A1488" s="19"/>
      <c r="B1488" s="23"/>
      <c r="C1488" s="25"/>
      <c r="D1488" s="17"/>
      <c r="E1488" s="25"/>
      <c r="F1488" s="17"/>
      <c r="G1488" s="18"/>
    </row>
    <row r="1489" spans="1:7" x14ac:dyDescent="0.2">
      <c r="A1489" s="19"/>
      <c r="B1489" s="23"/>
      <c r="C1489" s="25"/>
      <c r="D1489" s="17"/>
      <c r="E1489" s="25"/>
      <c r="F1489" s="17"/>
      <c r="G1489" s="18"/>
    </row>
    <row r="1490" spans="1:7" x14ac:dyDescent="0.2">
      <c r="A1490" s="19"/>
      <c r="B1490" s="24"/>
      <c r="C1490" s="26"/>
      <c r="D1490" s="20"/>
      <c r="E1490" s="26"/>
      <c r="F1490" s="22"/>
      <c r="G1490" s="21"/>
    </row>
    <row r="1491" spans="1:7" x14ac:dyDescent="0.2">
      <c r="A1491" s="19"/>
      <c r="B1491" s="23"/>
      <c r="C1491" s="25"/>
      <c r="D1491" s="17"/>
      <c r="E1491" s="25"/>
      <c r="F1491" s="17"/>
      <c r="G1491" s="18"/>
    </row>
    <row r="1492" spans="1:7" x14ac:dyDescent="0.2">
      <c r="B1492" s="23"/>
      <c r="C1492" s="25"/>
      <c r="D1492" s="17"/>
      <c r="E1492" s="25"/>
      <c r="F1492" s="17"/>
      <c r="G1492" s="18"/>
    </row>
    <row r="1493" spans="1:7" x14ac:dyDescent="0.2">
      <c r="A1493" s="16"/>
      <c r="B1493" s="24"/>
      <c r="C1493" s="26"/>
      <c r="D1493" s="20"/>
      <c r="E1493" s="26"/>
      <c r="F1493" s="22"/>
      <c r="G1493" s="21"/>
    </row>
    <row r="1494" spans="1:7" x14ac:dyDescent="0.2">
      <c r="A1494" s="19"/>
      <c r="B1494" s="23"/>
      <c r="C1494" s="25"/>
      <c r="D1494" s="17"/>
      <c r="E1494" s="25"/>
      <c r="F1494" s="17"/>
      <c r="G1494" s="18"/>
    </row>
    <row r="1495" spans="1:7" x14ac:dyDescent="0.2">
      <c r="B1495" s="23"/>
      <c r="C1495" s="25"/>
      <c r="D1495" s="17"/>
      <c r="E1495" s="25"/>
      <c r="F1495" s="17"/>
      <c r="G1495" s="18"/>
    </row>
    <row r="1496" spans="1:7" x14ac:dyDescent="0.2">
      <c r="A1496" s="16"/>
      <c r="B1496" s="23"/>
      <c r="C1496" s="25"/>
      <c r="D1496" s="17"/>
      <c r="E1496" s="25"/>
      <c r="F1496" s="17"/>
      <c r="G1496" s="18"/>
    </row>
    <row r="1497" spans="1:7" x14ac:dyDescent="0.2">
      <c r="A1497" s="19"/>
      <c r="B1497" s="24"/>
      <c r="C1497" s="26"/>
      <c r="D1497" s="20"/>
      <c r="E1497" s="26"/>
      <c r="F1497" s="22"/>
      <c r="G1497" s="21"/>
    </row>
    <row r="1498" spans="1:7" x14ac:dyDescent="0.2">
      <c r="A1498" s="19"/>
      <c r="B1498" s="23"/>
      <c r="C1498" s="25"/>
      <c r="D1498" s="17"/>
      <c r="E1498" s="25"/>
      <c r="F1498" s="17"/>
      <c r="G1498" s="18"/>
    </row>
    <row r="1499" spans="1:7" x14ac:dyDescent="0.2">
      <c r="B1499" s="23"/>
      <c r="C1499" s="25"/>
      <c r="D1499" s="17"/>
      <c r="E1499" s="25"/>
      <c r="F1499" s="17"/>
      <c r="G1499" s="18"/>
    </row>
    <row r="1500" spans="1:7" x14ac:dyDescent="0.2">
      <c r="A1500" s="16"/>
      <c r="B1500" s="23"/>
      <c r="C1500" s="25"/>
      <c r="D1500" s="17"/>
      <c r="E1500" s="25"/>
      <c r="F1500" s="17"/>
      <c r="G1500" s="18"/>
    </row>
    <row r="1501" spans="1:7" x14ac:dyDescent="0.2">
      <c r="A1501" s="19"/>
      <c r="B1501" s="24"/>
      <c r="C1501" s="26"/>
      <c r="D1501" s="20"/>
      <c r="E1501" s="26"/>
      <c r="F1501" s="22"/>
      <c r="G1501" s="21"/>
    </row>
    <row r="1502" spans="1:7" x14ac:dyDescent="0.2">
      <c r="A1502" s="19"/>
      <c r="B1502" s="23"/>
      <c r="C1502" s="25"/>
      <c r="D1502" s="17"/>
      <c r="E1502" s="25"/>
      <c r="F1502" s="17"/>
      <c r="G1502" s="18"/>
    </row>
    <row r="1503" spans="1:7" x14ac:dyDescent="0.2">
      <c r="B1503" s="23"/>
      <c r="C1503" s="25"/>
      <c r="D1503" s="17"/>
      <c r="E1503" s="25"/>
      <c r="F1503" s="17"/>
      <c r="G1503" s="18"/>
    </row>
    <row r="1504" spans="1:7" x14ac:dyDescent="0.2">
      <c r="A1504" s="16"/>
      <c r="B1504" s="24"/>
      <c r="C1504" s="26"/>
      <c r="D1504" s="20"/>
      <c r="E1504" s="26"/>
      <c r="F1504" s="22"/>
      <c r="G1504" s="21"/>
    </row>
    <row r="1505" spans="1:7" x14ac:dyDescent="0.2">
      <c r="A1505" s="19"/>
      <c r="B1505" s="23"/>
      <c r="C1505" s="25"/>
      <c r="D1505" s="17"/>
      <c r="E1505" s="25"/>
      <c r="F1505" s="17"/>
      <c r="G1505" s="18"/>
    </row>
    <row r="1506" spans="1:7" x14ac:dyDescent="0.2">
      <c r="B1506" s="23"/>
      <c r="C1506" s="25"/>
      <c r="D1506" s="17"/>
      <c r="E1506" s="25"/>
      <c r="F1506" s="17"/>
      <c r="G1506" s="18"/>
    </row>
    <row r="1507" spans="1:7" x14ac:dyDescent="0.2">
      <c r="A1507" s="16"/>
      <c r="B1507" s="23"/>
      <c r="C1507" s="25"/>
      <c r="D1507" s="17"/>
      <c r="E1507" s="25"/>
      <c r="F1507" s="17"/>
      <c r="G1507" s="18"/>
    </row>
    <row r="1508" spans="1:7" x14ac:dyDescent="0.2">
      <c r="A1508" s="19"/>
      <c r="B1508" s="23"/>
      <c r="C1508" s="25"/>
      <c r="D1508" s="17"/>
      <c r="E1508" s="25"/>
      <c r="F1508" s="17"/>
      <c r="G1508" s="18"/>
    </row>
    <row r="1509" spans="1:7" x14ac:dyDescent="0.2">
      <c r="A1509" s="19"/>
      <c r="B1509" s="23"/>
      <c r="C1509" s="25"/>
      <c r="D1509" s="17"/>
      <c r="E1509" s="25"/>
      <c r="F1509" s="17"/>
      <c r="G1509" s="18"/>
    </row>
    <row r="1510" spans="1:7" x14ac:dyDescent="0.2">
      <c r="A1510" s="19"/>
      <c r="B1510" s="23"/>
      <c r="C1510" s="25"/>
      <c r="D1510" s="17"/>
      <c r="E1510" s="25"/>
      <c r="F1510" s="17"/>
      <c r="G1510" s="18"/>
    </row>
    <row r="1511" spans="1:7" x14ac:dyDescent="0.2">
      <c r="A1511" s="19"/>
      <c r="B1511" s="23"/>
      <c r="C1511" s="25"/>
      <c r="D1511" s="17"/>
      <c r="E1511" s="25"/>
      <c r="F1511" s="17"/>
      <c r="G1511" s="18"/>
    </row>
    <row r="1512" spans="1:7" x14ac:dyDescent="0.2">
      <c r="A1512" s="19"/>
      <c r="B1512" s="23"/>
      <c r="C1512" s="25"/>
      <c r="D1512" s="17"/>
      <c r="E1512" s="25"/>
      <c r="F1512" s="17"/>
      <c r="G1512" s="18"/>
    </row>
    <row r="1513" spans="1:7" x14ac:dyDescent="0.2">
      <c r="A1513" s="19"/>
      <c r="B1513" s="23"/>
      <c r="C1513" s="25"/>
      <c r="D1513" s="17"/>
      <c r="E1513" s="25"/>
      <c r="F1513" s="17"/>
      <c r="G1513" s="18"/>
    </row>
    <row r="1514" spans="1:7" x14ac:dyDescent="0.2">
      <c r="A1514" s="19"/>
      <c r="B1514" s="23"/>
      <c r="C1514" s="25"/>
      <c r="D1514" s="17"/>
      <c r="E1514" s="25"/>
      <c r="F1514" s="17"/>
      <c r="G1514" s="18"/>
    </row>
    <row r="1515" spans="1:7" x14ac:dyDescent="0.2">
      <c r="A1515" s="19"/>
      <c r="B1515" s="23"/>
      <c r="C1515" s="25"/>
      <c r="D1515" s="17"/>
      <c r="E1515" s="25"/>
      <c r="F1515" s="17"/>
      <c r="G1515" s="18"/>
    </row>
    <row r="1516" spans="1:7" x14ac:dyDescent="0.2">
      <c r="A1516" s="19"/>
      <c r="B1516" s="23"/>
      <c r="C1516" s="25"/>
      <c r="D1516" s="17"/>
      <c r="E1516" s="25"/>
      <c r="F1516" s="17"/>
      <c r="G1516" s="18"/>
    </row>
    <row r="1517" spans="1:7" x14ac:dyDescent="0.2">
      <c r="A1517" s="19"/>
      <c r="B1517" s="23"/>
      <c r="C1517" s="25"/>
      <c r="D1517" s="17"/>
      <c r="E1517" s="25"/>
      <c r="F1517" s="17"/>
      <c r="G1517" s="18"/>
    </row>
    <row r="1518" spans="1:7" x14ac:dyDescent="0.2">
      <c r="A1518" s="19"/>
      <c r="B1518" s="23"/>
      <c r="C1518" s="25"/>
      <c r="D1518" s="17"/>
      <c r="E1518" s="25"/>
      <c r="F1518" s="17"/>
      <c r="G1518" s="18"/>
    </row>
    <row r="1519" spans="1:7" x14ac:dyDescent="0.2">
      <c r="A1519" s="19"/>
      <c r="B1519" s="23"/>
      <c r="C1519" s="25"/>
      <c r="D1519" s="17"/>
      <c r="E1519" s="25"/>
      <c r="F1519" s="17"/>
      <c r="G1519" s="18"/>
    </row>
    <row r="1520" spans="1:7" x14ac:dyDescent="0.2">
      <c r="A1520" s="19"/>
      <c r="B1520" s="23"/>
      <c r="C1520" s="25"/>
      <c r="D1520" s="17"/>
      <c r="E1520" s="25"/>
      <c r="F1520" s="17"/>
      <c r="G1520" s="18"/>
    </row>
    <row r="1521" spans="1:8" x14ac:dyDescent="0.2">
      <c r="A1521" s="19"/>
      <c r="B1521" s="23"/>
      <c r="C1521" s="25"/>
      <c r="D1521" s="17"/>
      <c r="E1521" s="25"/>
      <c r="F1521" s="17"/>
      <c r="G1521" s="18"/>
    </row>
    <row r="1522" spans="1:8" x14ac:dyDescent="0.2">
      <c r="B1522" s="24"/>
      <c r="C1522" s="26"/>
      <c r="D1522" s="20"/>
      <c r="E1522" s="26"/>
      <c r="F1522" s="22"/>
      <c r="G1522" s="21"/>
    </row>
    <row r="1523" spans="1:8" x14ac:dyDescent="0.2">
      <c r="A1523" s="20"/>
      <c r="B1523" s="24"/>
      <c r="C1523" s="26"/>
      <c r="D1523" s="20"/>
      <c r="E1523" s="26"/>
      <c r="F1523" s="20"/>
      <c r="G1523" s="21"/>
    </row>
    <row r="1525" spans="1:8" x14ac:dyDescent="0.2">
      <c r="A1525" s="5"/>
      <c r="B1525" s="28"/>
      <c r="C1525" s="28"/>
      <c r="D1525" s="5"/>
      <c r="E1525" s="28"/>
      <c r="F1525" s="5"/>
      <c r="G1525" s="27"/>
      <c r="H1525" s="5"/>
    </row>
  </sheetData>
  <mergeCells count="3">
    <mergeCell ref="A1:G1"/>
    <mergeCell ref="A2:G2"/>
    <mergeCell ref="A3:G3"/>
  </mergeCells>
  <printOptions horizontalCentered="1"/>
  <pageMargins left="0.5" right="0.5" top="0.3" bottom="0.3" header="0" footer="0"/>
  <pageSetup scale="7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56"/>
  <sheetViews>
    <sheetView topLeftCell="A36" workbookViewId="0">
      <selection activeCell="F78" sqref="F78"/>
    </sheetView>
  </sheetViews>
  <sheetFormatPr defaultColWidth="11.42578125" defaultRowHeight="12.75" x14ac:dyDescent="0.2"/>
  <cols>
    <col min="1" max="1" width="31.7109375" customWidth="1"/>
    <col min="2" max="2" width="18.5703125" style="14" bestFit="1" customWidth="1"/>
    <col min="3" max="3" width="20.7109375" style="14" customWidth="1"/>
    <col min="4" max="4" width="32.85546875" customWidth="1"/>
    <col min="5" max="5" width="14.85546875" style="4" bestFit="1" customWidth="1"/>
    <col min="6" max="6" width="25.85546875" style="7" customWidth="1"/>
    <col min="7" max="7" width="13" style="41" bestFit="1" customWidth="1"/>
    <col min="8" max="8" width="11.5703125" bestFit="1" customWidth="1"/>
    <col min="9" max="9" width="12.85546875" bestFit="1" customWidth="1"/>
  </cols>
  <sheetData>
    <row r="1" spans="1:9" ht="18" customHeight="1" x14ac:dyDescent="0.2">
      <c r="A1" s="116" t="s">
        <v>0</v>
      </c>
      <c r="B1" s="116"/>
      <c r="C1" s="116"/>
      <c r="D1" s="116"/>
      <c r="E1" s="116"/>
      <c r="F1" s="116"/>
      <c r="G1" s="116"/>
    </row>
    <row r="2" spans="1:9" ht="18" customHeight="1" x14ac:dyDescent="0.2">
      <c r="A2" s="118" t="s">
        <v>104</v>
      </c>
      <c r="B2" s="116"/>
      <c r="C2" s="116"/>
      <c r="D2" s="116"/>
      <c r="E2" s="116"/>
      <c r="F2" s="116"/>
      <c r="G2" s="116"/>
    </row>
    <row r="3" spans="1:9" ht="15" customHeight="1" x14ac:dyDescent="0.2">
      <c r="A3" s="117" t="s">
        <v>536</v>
      </c>
      <c r="B3" s="117"/>
      <c r="C3" s="117"/>
      <c r="D3" s="117"/>
      <c r="E3" s="117"/>
      <c r="F3" s="117"/>
      <c r="G3" s="117"/>
    </row>
    <row r="6" spans="1:9" x14ac:dyDescent="0.2">
      <c r="A6" s="36" t="s">
        <v>1</v>
      </c>
      <c r="B6" s="44" t="s">
        <v>7</v>
      </c>
      <c r="C6" s="44" t="s">
        <v>8</v>
      </c>
      <c r="D6" s="36" t="s">
        <v>9</v>
      </c>
      <c r="E6" s="44" t="s">
        <v>4</v>
      </c>
      <c r="F6" s="6" t="s">
        <v>2</v>
      </c>
      <c r="G6" s="83" t="s">
        <v>3</v>
      </c>
    </row>
    <row r="7" spans="1:9" ht="12.75" customHeight="1" x14ac:dyDescent="0.2">
      <c r="A7" s="99" t="s">
        <v>126</v>
      </c>
      <c r="B7" s="100">
        <v>46284</v>
      </c>
      <c r="C7" s="101" t="s">
        <v>564</v>
      </c>
      <c r="D7" s="102" t="s">
        <v>565</v>
      </c>
      <c r="E7" s="102" t="s">
        <v>524</v>
      </c>
      <c r="F7" s="102" t="s">
        <v>18</v>
      </c>
      <c r="G7" s="103">
        <v>30</v>
      </c>
      <c r="I7" s="9"/>
    </row>
    <row r="8" spans="1:9" ht="12.75" customHeight="1" x14ac:dyDescent="0.2">
      <c r="A8" s="93"/>
      <c r="B8" s="94"/>
      <c r="C8" s="95"/>
      <c r="D8" s="88"/>
      <c r="E8" s="88"/>
      <c r="F8" s="96" t="s">
        <v>127</v>
      </c>
      <c r="G8" s="97">
        <f>SUM(G7)</f>
        <v>30</v>
      </c>
      <c r="I8" s="9"/>
    </row>
    <row r="9" spans="1:9" ht="12.75" customHeight="1" x14ac:dyDescent="0.2">
      <c r="A9" s="98"/>
      <c r="B9" s="89"/>
      <c r="C9" s="90"/>
      <c r="D9" s="91"/>
      <c r="E9" s="91"/>
      <c r="F9" s="91"/>
      <c r="G9" s="92"/>
      <c r="I9" s="9"/>
    </row>
    <row r="10" spans="1:9" ht="12.75" customHeight="1" x14ac:dyDescent="0.2">
      <c r="A10" s="88" t="s">
        <v>115</v>
      </c>
      <c r="B10" s="89">
        <v>46267</v>
      </c>
      <c r="C10" s="90" t="s">
        <v>1971</v>
      </c>
      <c r="D10" s="91" t="s">
        <v>461</v>
      </c>
      <c r="E10" s="91" t="s">
        <v>516</v>
      </c>
      <c r="F10" s="91" t="s">
        <v>46</v>
      </c>
      <c r="G10" s="92">
        <v>35.36</v>
      </c>
      <c r="I10" s="9"/>
    </row>
    <row r="11" spans="1:9" ht="12.75" customHeight="1" x14ac:dyDescent="0.2">
      <c r="A11" s="93"/>
      <c r="B11" s="89">
        <v>46267</v>
      </c>
      <c r="C11" s="90" t="s">
        <v>1972</v>
      </c>
      <c r="D11" s="91" t="s">
        <v>1973</v>
      </c>
      <c r="E11" s="91" t="s">
        <v>436</v>
      </c>
      <c r="F11" s="91" t="s">
        <v>24</v>
      </c>
      <c r="G11" s="92">
        <v>416.47</v>
      </c>
      <c r="I11" s="9"/>
    </row>
    <row r="12" spans="1:9" ht="12.75" customHeight="1" x14ac:dyDescent="0.2">
      <c r="A12" s="93"/>
      <c r="B12" s="94"/>
      <c r="C12" s="95"/>
      <c r="D12" s="88"/>
      <c r="E12" s="88"/>
      <c r="F12" s="96" t="s">
        <v>116</v>
      </c>
      <c r="G12" s="97">
        <f>SUM(G10:G11)</f>
        <v>451.83000000000004</v>
      </c>
      <c r="I12" s="9"/>
    </row>
    <row r="13" spans="1:9" ht="12.75" customHeight="1" x14ac:dyDescent="0.2">
      <c r="A13" s="98"/>
      <c r="B13" s="89"/>
      <c r="C13" s="90"/>
      <c r="D13" s="91"/>
      <c r="E13" s="91"/>
      <c r="F13" s="91"/>
      <c r="G13" s="92"/>
      <c r="I13" s="9"/>
    </row>
    <row r="14" spans="1:9" ht="12.75" customHeight="1" x14ac:dyDescent="0.2">
      <c r="A14" s="88" t="s">
        <v>79</v>
      </c>
      <c r="B14" s="89">
        <v>46266</v>
      </c>
      <c r="C14" s="90" t="s">
        <v>902</v>
      </c>
      <c r="D14" s="91" t="s">
        <v>903</v>
      </c>
      <c r="E14" s="91" t="s">
        <v>525</v>
      </c>
      <c r="F14" s="91" t="s">
        <v>149</v>
      </c>
      <c r="G14" s="92">
        <v>317.68</v>
      </c>
      <c r="I14" s="9"/>
    </row>
    <row r="15" spans="1:9" ht="12.75" customHeight="1" x14ac:dyDescent="0.2">
      <c r="A15" s="88"/>
      <c r="B15" s="89">
        <v>46266</v>
      </c>
      <c r="C15" s="90" t="s">
        <v>902</v>
      </c>
      <c r="D15" s="91" t="s">
        <v>903</v>
      </c>
      <c r="E15" s="91" t="s">
        <v>1988</v>
      </c>
      <c r="F15" s="91" t="s">
        <v>149</v>
      </c>
      <c r="G15" s="92">
        <v>93.99</v>
      </c>
      <c r="I15" s="9"/>
    </row>
    <row r="16" spans="1:9" ht="12.75" customHeight="1" x14ac:dyDescent="0.2">
      <c r="A16" s="88"/>
      <c r="B16" s="89">
        <v>46266</v>
      </c>
      <c r="C16" s="90" t="s">
        <v>902</v>
      </c>
      <c r="D16" s="91" t="s">
        <v>903</v>
      </c>
      <c r="E16" s="91" t="s">
        <v>1989</v>
      </c>
      <c r="F16" s="91" t="s">
        <v>43</v>
      </c>
      <c r="G16" s="92">
        <v>129.08000000000001</v>
      </c>
      <c r="I16" s="9"/>
    </row>
    <row r="17" spans="1:9" ht="12.75" customHeight="1" x14ac:dyDescent="0.2">
      <c r="A17" s="88"/>
      <c r="B17" s="89">
        <v>46266</v>
      </c>
      <c r="C17" s="90" t="s">
        <v>902</v>
      </c>
      <c r="D17" s="91" t="s">
        <v>903</v>
      </c>
      <c r="E17" s="91" t="s">
        <v>529</v>
      </c>
      <c r="F17" s="91" t="s">
        <v>43</v>
      </c>
      <c r="G17" s="92">
        <v>160.84</v>
      </c>
      <c r="I17" s="9"/>
    </row>
    <row r="18" spans="1:9" ht="12.75" customHeight="1" x14ac:dyDescent="0.2">
      <c r="A18" s="93"/>
      <c r="B18" s="89">
        <v>46266</v>
      </c>
      <c r="C18" s="90" t="s">
        <v>902</v>
      </c>
      <c r="D18" s="91" t="s">
        <v>903</v>
      </c>
      <c r="E18" s="91" t="s">
        <v>530</v>
      </c>
      <c r="F18" s="91" t="s">
        <v>43</v>
      </c>
      <c r="G18" s="92">
        <v>237.07</v>
      </c>
      <c r="I18" s="9"/>
    </row>
    <row r="19" spans="1:9" ht="12.75" customHeight="1" x14ac:dyDescent="0.2">
      <c r="A19" s="93"/>
      <c r="B19" s="89">
        <v>46266</v>
      </c>
      <c r="C19" s="90" t="s">
        <v>902</v>
      </c>
      <c r="D19" s="91" t="s">
        <v>903</v>
      </c>
      <c r="E19" s="91" t="s">
        <v>528</v>
      </c>
      <c r="F19" s="91" t="s">
        <v>43</v>
      </c>
      <c r="G19" s="92">
        <v>114.43</v>
      </c>
      <c r="I19" s="9"/>
    </row>
    <row r="20" spans="1:9" ht="12.75" customHeight="1" x14ac:dyDescent="0.2">
      <c r="A20" s="93"/>
      <c r="B20" s="94"/>
      <c r="C20" s="95"/>
      <c r="D20" s="88"/>
      <c r="E20" s="88"/>
      <c r="F20" s="96" t="s">
        <v>80</v>
      </c>
      <c r="G20" s="97">
        <f>SUM(G14:G19)</f>
        <v>1053.0900000000001</v>
      </c>
      <c r="I20" s="9"/>
    </row>
    <row r="21" spans="1:9" ht="12.75" customHeight="1" x14ac:dyDescent="0.2">
      <c r="A21" s="98"/>
      <c r="B21" s="89"/>
      <c r="C21" s="90"/>
      <c r="D21" s="91"/>
      <c r="E21" s="91"/>
      <c r="F21" s="91"/>
      <c r="G21" s="92"/>
      <c r="I21" s="9"/>
    </row>
    <row r="22" spans="1:9" ht="12.75" customHeight="1" x14ac:dyDescent="0.2">
      <c r="A22" s="88" t="s">
        <v>67</v>
      </c>
      <c r="B22" s="89">
        <v>46286</v>
      </c>
      <c r="C22" s="90" t="s">
        <v>1320</v>
      </c>
      <c r="D22" s="91" t="s">
        <v>1321</v>
      </c>
      <c r="E22" s="91" t="s">
        <v>1974</v>
      </c>
      <c r="F22" s="91" t="s">
        <v>28</v>
      </c>
      <c r="G22" s="92">
        <v>533.46</v>
      </c>
      <c r="I22" s="9"/>
    </row>
    <row r="23" spans="1:9" ht="12.75" customHeight="1" x14ac:dyDescent="0.2">
      <c r="A23" s="93"/>
      <c r="B23" s="89">
        <v>46286</v>
      </c>
      <c r="C23" s="90" t="s">
        <v>1320</v>
      </c>
      <c r="D23" s="91" t="s">
        <v>1321</v>
      </c>
      <c r="E23" s="91" t="s">
        <v>435</v>
      </c>
      <c r="F23" s="91" t="s">
        <v>53</v>
      </c>
      <c r="G23" s="92">
        <v>192.77</v>
      </c>
      <c r="I23" s="9"/>
    </row>
    <row r="24" spans="1:9" ht="12.75" customHeight="1" x14ac:dyDescent="0.2">
      <c r="A24" s="93"/>
      <c r="B24" s="89">
        <v>46286</v>
      </c>
      <c r="C24" s="90" t="s">
        <v>1320</v>
      </c>
      <c r="D24" s="91" t="s">
        <v>1321</v>
      </c>
      <c r="E24" s="91" t="s">
        <v>1975</v>
      </c>
      <c r="F24" s="91" t="s">
        <v>23</v>
      </c>
      <c r="G24" s="92">
        <v>525</v>
      </c>
      <c r="I24" s="9"/>
    </row>
    <row r="25" spans="1:9" ht="12.75" customHeight="1" x14ac:dyDescent="0.2">
      <c r="A25" s="93"/>
      <c r="B25" s="89">
        <v>46286</v>
      </c>
      <c r="C25" s="90" t="s">
        <v>1320</v>
      </c>
      <c r="D25" s="91" t="s">
        <v>1321</v>
      </c>
      <c r="E25" s="91" t="s">
        <v>1991</v>
      </c>
      <c r="F25" s="91" t="s">
        <v>22</v>
      </c>
      <c r="G25" s="92">
        <v>1585.36</v>
      </c>
      <c r="I25" s="9"/>
    </row>
    <row r="26" spans="1:9" ht="12.75" customHeight="1" x14ac:dyDescent="0.2">
      <c r="A26" s="93"/>
      <c r="B26" s="94"/>
      <c r="C26" s="95"/>
      <c r="D26" s="88"/>
      <c r="E26" s="88"/>
      <c r="F26" s="96" t="s">
        <v>68</v>
      </c>
      <c r="G26" s="97">
        <f>SUM(G22:G25)</f>
        <v>2836.59</v>
      </c>
      <c r="I26" s="9"/>
    </row>
    <row r="27" spans="1:9" ht="12.75" customHeight="1" x14ac:dyDescent="0.2">
      <c r="A27" s="98"/>
      <c r="B27" s="89"/>
      <c r="C27" s="90"/>
      <c r="D27" s="91"/>
      <c r="E27" s="91"/>
      <c r="F27" s="91"/>
      <c r="G27" s="92"/>
      <c r="I27" s="9"/>
    </row>
    <row r="28" spans="1:9" ht="12.75" customHeight="1" x14ac:dyDescent="0.2">
      <c r="A28" s="88" t="s">
        <v>437</v>
      </c>
      <c r="B28" s="89">
        <v>46266</v>
      </c>
      <c r="C28" s="90" t="s">
        <v>1976</v>
      </c>
      <c r="D28" s="91" t="s">
        <v>1977</v>
      </c>
      <c r="E28" s="91" t="s">
        <v>531</v>
      </c>
      <c r="F28" s="91" t="s">
        <v>22</v>
      </c>
      <c r="G28" s="92">
        <v>239.79</v>
      </c>
      <c r="I28" s="9"/>
    </row>
    <row r="29" spans="1:9" ht="12.75" customHeight="1" x14ac:dyDescent="0.2">
      <c r="A29" s="93"/>
      <c r="B29" s="94"/>
      <c r="C29" s="95"/>
      <c r="D29" s="88"/>
      <c r="E29" s="88"/>
      <c r="F29" s="96" t="s">
        <v>438</v>
      </c>
      <c r="G29" s="97">
        <f>SUM(G28)</f>
        <v>239.79</v>
      </c>
      <c r="I29" s="9"/>
    </row>
    <row r="30" spans="1:9" ht="12.75" customHeight="1" x14ac:dyDescent="0.2">
      <c r="A30" s="98"/>
      <c r="B30" s="89"/>
      <c r="C30" s="90"/>
      <c r="D30" s="91"/>
      <c r="E30" s="91"/>
      <c r="F30" s="91"/>
      <c r="G30" s="92"/>
      <c r="I30" s="9"/>
    </row>
    <row r="31" spans="1:9" ht="12.75" customHeight="1" x14ac:dyDescent="0.2">
      <c r="A31" s="88" t="s">
        <v>121</v>
      </c>
      <c r="B31" s="89">
        <v>46267</v>
      </c>
      <c r="C31" s="90" t="s">
        <v>1978</v>
      </c>
      <c r="D31" s="91" t="s">
        <v>461</v>
      </c>
      <c r="E31" s="91" t="s">
        <v>439</v>
      </c>
      <c r="F31" s="91" t="s">
        <v>46</v>
      </c>
      <c r="G31" s="92">
        <v>42.79</v>
      </c>
      <c r="I31" s="9"/>
    </row>
    <row r="32" spans="1:9" ht="12.75" customHeight="1" x14ac:dyDescent="0.2">
      <c r="A32" s="93"/>
      <c r="B32" s="89">
        <v>46273</v>
      </c>
      <c r="C32" s="90" t="s">
        <v>1979</v>
      </c>
      <c r="D32" s="91" t="s">
        <v>1980</v>
      </c>
      <c r="E32" s="91" t="s">
        <v>439</v>
      </c>
      <c r="F32" s="91" t="s">
        <v>46</v>
      </c>
      <c r="G32" s="92">
        <v>110.66</v>
      </c>
      <c r="I32" s="9"/>
    </row>
    <row r="33" spans="1:9" ht="12.75" customHeight="1" x14ac:dyDescent="0.2">
      <c r="A33" s="93"/>
      <c r="B33" s="94"/>
      <c r="C33" s="95"/>
      <c r="D33" s="88"/>
      <c r="E33" s="88"/>
      <c r="F33" s="96" t="s">
        <v>122</v>
      </c>
      <c r="G33" s="97">
        <f>SUM(G31:G32)</f>
        <v>153.44999999999999</v>
      </c>
      <c r="I33" s="9"/>
    </row>
    <row r="34" spans="1:9" ht="12.75" customHeight="1" x14ac:dyDescent="0.2">
      <c r="A34" s="98"/>
      <c r="B34" s="89"/>
      <c r="C34" s="90"/>
      <c r="D34" s="91"/>
      <c r="E34" s="91"/>
      <c r="F34" s="91"/>
      <c r="G34" s="92"/>
      <c r="I34" s="9"/>
    </row>
    <row r="35" spans="1:9" ht="12.75" customHeight="1" x14ac:dyDescent="0.2">
      <c r="A35" s="88" t="s">
        <v>110</v>
      </c>
      <c r="B35" s="89">
        <v>46269</v>
      </c>
      <c r="C35" s="90" t="s">
        <v>1981</v>
      </c>
      <c r="D35" s="91" t="s">
        <v>1982</v>
      </c>
      <c r="E35" s="91" t="s">
        <v>519</v>
      </c>
      <c r="F35" s="91" t="s">
        <v>25</v>
      </c>
      <c r="G35" s="92">
        <v>222.6</v>
      </c>
      <c r="I35" s="9"/>
    </row>
    <row r="36" spans="1:9" ht="12.75" customHeight="1" x14ac:dyDescent="0.2">
      <c r="A36" s="93"/>
      <c r="B36" s="94"/>
      <c r="C36" s="95"/>
      <c r="D36" s="88"/>
      <c r="E36" s="88"/>
      <c r="F36" s="96" t="s">
        <v>111</v>
      </c>
      <c r="G36" s="97">
        <f>SUM(G35)</f>
        <v>222.6</v>
      </c>
      <c r="I36" s="9"/>
    </row>
    <row r="37" spans="1:9" ht="12.75" customHeight="1" x14ac:dyDescent="0.2">
      <c r="A37" s="98"/>
      <c r="B37" s="89"/>
      <c r="C37" s="90"/>
      <c r="D37" s="91"/>
      <c r="E37" s="91"/>
      <c r="F37" s="91"/>
      <c r="G37" s="92"/>
      <c r="I37" s="9"/>
    </row>
    <row r="38" spans="1:9" ht="12.75" customHeight="1" x14ac:dyDescent="0.2">
      <c r="A38" s="88" t="s">
        <v>292</v>
      </c>
      <c r="B38" s="89">
        <v>46268</v>
      </c>
      <c r="C38" s="90" t="s">
        <v>1983</v>
      </c>
      <c r="D38" s="91" t="s">
        <v>1984</v>
      </c>
      <c r="E38" s="91" t="s">
        <v>440</v>
      </c>
      <c r="F38" s="91" t="s">
        <v>46</v>
      </c>
      <c r="G38" s="92">
        <v>93.02</v>
      </c>
      <c r="I38" s="9"/>
    </row>
    <row r="39" spans="1:9" ht="12.75" customHeight="1" x14ac:dyDescent="0.2">
      <c r="A39" s="93"/>
      <c r="B39" s="94"/>
      <c r="C39" s="95"/>
      <c r="D39" s="88"/>
      <c r="E39" s="88"/>
      <c r="F39" s="96" t="s">
        <v>294</v>
      </c>
      <c r="G39" s="97">
        <f>SUM(G38)</f>
        <v>93.02</v>
      </c>
      <c r="I39" s="9"/>
    </row>
    <row r="40" spans="1:9" ht="12.75" customHeight="1" x14ac:dyDescent="0.2">
      <c r="A40" s="98"/>
      <c r="B40" s="89"/>
      <c r="C40" s="90"/>
      <c r="D40" s="91"/>
      <c r="E40" s="91"/>
      <c r="F40" s="91"/>
      <c r="G40" s="92"/>
      <c r="I40" s="9"/>
    </row>
    <row r="41" spans="1:9" ht="12.75" customHeight="1" x14ac:dyDescent="0.2">
      <c r="A41" s="88" t="s">
        <v>112</v>
      </c>
      <c r="B41" s="89">
        <v>46269</v>
      </c>
      <c r="C41" s="90" t="s">
        <v>1459</v>
      </c>
      <c r="D41" s="91" t="s">
        <v>1460</v>
      </c>
      <c r="E41" s="91" t="s">
        <v>530</v>
      </c>
      <c r="F41" s="91" t="s">
        <v>43</v>
      </c>
      <c r="G41" s="92">
        <v>236.44</v>
      </c>
      <c r="I41" s="9"/>
    </row>
    <row r="42" spans="1:9" ht="12.75" customHeight="1" x14ac:dyDescent="0.2">
      <c r="A42" s="88"/>
      <c r="B42" s="89">
        <v>46269</v>
      </c>
      <c r="C42" s="90" t="s">
        <v>1459</v>
      </c>
      <c r="D42" s="91" t="s">
        <v>1460</v>
      </c>
      <c r="E42" s="91" t="s">
        <v>529</v>
      </c>
      <c r="F42" s="91" t="s">
        <v>43</v>
      </c>
      <c r="G42" s="92">
        <v>163.85</v>
      </c>
      <c r="I42" s="9"/>
    </row>
    <row r="43" spans="1:9" ht="12.75" customHeight="1" x14ac:dyDescent="0.2">
      <c r="A43" s="88"/>
      <c r="B43" s="89">
        <v>46269</v>
      </c>
      <c r="C43" s="90" t="s">
        <v>1459</v>
      </c>
      <c r="D43" s="91" t="s">
        <v>1460</v>
      </c>
      <c r="E43" s="91" t="s">
        <v>528</v>
      </c>
      <c r="F43" s="91" t="s">
        <v>43</v>
      </c>
      <c r="G43" s="92">
        <v>68.790000000000006</v>
      </c>
      <c r="I43" s="9"/>
    </row>
    <row r="44" spans="1:9" ht="12.75" customHeight="1" x14ac:dyDescent="0.2">
      <c r="A44" s="88"/>
      <c r="B44" s="89">
        <v>46269</v>
      </c>
      <c r="C44" s="90" t="s">
        <v>1459</v>
      </c>
      <c r="D44" s="91" t="s">
        <v>1460</v>
      </c>
      <c r="E44" s="91" t="s">
        <v>527</v>
      </c>
      <c r="F44" s="91" t="s">
        <v>43</v>
      </c>
      <c r="G44" s="92">
        <v>163.85</v>
      </c>
      <c r="I44" s="9"/>
    </row>
    <row r="45" spans="1:9" ht="12.75" customHeight="1" x14ac:dyDescent="0.2">
      <c r="A45" s="88"/>
      <c r="B45" s="89">
        <v>46269</v>
      </c>
      <c r="C45" s="90" t="s">
        <v>1459</v>
      </c>
      <c r="D45" s="91" t="s">
        <v>1460</v>
      </c>
      <c r="E45" s="91" t="s">
        <v>525</v>
      </c>
      <c r="F45" s="91" t="s">
        <v>43</v>
      </c>
      <c r="G45" s="92">
        <v>79.790000000000006</v>
      </c>
      <c r="I45" s="9"/>
    </row>
    <row r="46" spans="1:9" ht="12.75" customHeight="1" x14ac:dyDescent="0.2">
      <c r="A46" s="88"/>
      <c r="B46" s="89">
        <v>46269</v>
      </c>
      <c r="C46" s="90" t="s">
        <v>1459</v>
      </c>
      <c r="D46" s="91" t="s">
        <v>1460</v>
      </c>
      <c r="E46" s="91" t="s">
        <v>526</v>
      </c>
      <c r="F46" s="91" t="s">
        <v>43</v>
      </c>
      <c r="G46" s="92">
        <v>43.66</v>
      </c>
      <c r="I46" s="9"/>
    </row>
    <row r="47" spans="1:9" ht="12.75" customHeight="1" x14ac:dyDescent="0.2">
      <c r="A47" s="93"/>
      <c r="B47" s="94"/>
      <c r="C47" s="95"/>
      <c r="D47" s="88"/>
      <c r="E47" s="88"/>
      <c r="F47" s="96" t="s">
        <v>113</v>
      </c>
      <c r="G47" s="97">
        <f>SUM(G41:G46)</f>
        <v>756.37999999999988</v>
      </c>
      <c r="I47" s="9"/>
    </row>
    <row r="48" spans="1:9" ht="12.75" customHeight="1" x14ac:dyDescent="0.2">
      <c r="A48" s="98"/>
      <c r="B48" s="89"/>
      <c r="C48" s="90"/>
      <c r="D48" s="91"/>
      <c r="E48" s="91"/>
      <c r="F48" s="91"/>
      <c r="G48" s="92"/>
      <c r="I48" s="9"/>
    </row>
    <row r="49" spans="1:9" ht="12.75" customHeight="1" x14ac:dyDescent="0.2">
      <c r="A49" s="88" t="s">
        <v>326</v>
      </c>
      <c r="B49" s="89">
        <v>46266</v>
      </c>
      <c r="C49" s="90" t="s">
        <v>1985</v>
      </c>
      <c r="D49" s="91" t="s">
        <v>441</v>
      </c>
      <c r="E49" s="91" t="s">
        <v>532</v>
      </c>
      <c r="F49" s="91" t="s">
        <v>22</v>
      </c>
      <c r="G49" s="92">
        <v>400</v>
      </c>
      <c r="I49" s="9"/>
    </row>
    <row r="50" spans="1:9" ht="12.75" customHeight="1" x14ac:dyDescent="0.2">
      <c r="A50" s="93"/>
      <c r="B50" s="94"/>
      <c r="C50" s="95"/>
      <c r="D50" s="88"/>
      <c r="E50" s="88"/>
      <c r="F50" s="96" t="s">
        <v>328</v>
      </c>
      <c r="G50" s="97">
        <f>SUM(G49)</f>
        <v>400</v>
      </c>
      <c r="I50" s="9"/>
    </row>
    <row r="51" spans="1:9" ht="12.75" customHeight="1" x14ac:dyDescent="0.2">
      <c r="A51" s="98"/>
      <c r="B51" s="89"/>
      <c r="C51" s="90"/>
      <c r="D51" s="91"/>
      <c r="E51" s="91"/>
      <c r="F51" s="91"/>
      <c r="G51" s="92"/>
      <c r="I51" s="9"/>
    </row>
    <row r="52" spans="1:9" ht="12.75" customHeight="1" x14ac:dyDescent="0.2">
      <c r="A52" s="88" t="s">
        <v>130</v>
      </c>
      <c r="B52" s="89">
        <v>46266</v>
      </c>
      <c r="C52" s="90" t="s">
        <v>1986</v>
      </c>
      <c r="D52" s="91" t="s">
        <v>1987</v>
      </c>
      <c r="E52" s="91" t="s">
        <v>520</v>
      </c>
      <c r="F52" s="91" t="s">
        <v>61</v>
      </c>
      <c r="G52" s="92">
        <v>165</v>
      </c>
      <c r="I52" s="9"/>
    </row>
    <row r="53" spans="1:9" ht="12.75" customHeight="1" x14ac:dyDescent="0.2">
      <c r="A53" s="93"/>
      <c r="B53" s="89">
        <v>46266</v>
      </c>
      <c r="C53" s="90" t="s">
        <v>1986</v>
      </c>
      <c r="D53" s="91" t="s">
        <v>1987</v>
      </c>
      <c r="E53" s="91" t="s">
        <v>520</v>
      </c>
      <c r="F53" s="91" t="s">
        <v>61</v>
      </c>
      <c r="G53" s="92">
        <v>1835</v>
      </c>
      <c r="I53" s="9"/>
    </row>
    <row r="54" spans="1:9" ht="12.75" customHeight="1" x14ac:dyDescent="0.2">
      <c r="A54" s="93"/>
      <c r="B54" s="94"/>
      <c r="C54" s="95"/>
      <c r="D54" s="88"/>
      <c r="E54" s="88"/>
      <c r="F54" s="96" t="s">
        <v>131</v>
      </c>
      <c r="G54" s="97">
        <f>SUM(G52:G53)</f>
        <v>2000</v>
      </c>
      <c r="I54" s="9"/>
    </row>
    <row r="55" spans="1:9" ht="12.75" customHeight="1" x14ac:dyDescent="0.2">
      <c r="A55" s="98"/>
      <c r="B55" s="89"/>
      <c r="C55" s="90"/>
      <c r="D55" s="91"/>
      <c r="E55" s="91"/>
      <c r="F55" s="91"/>
      <c r="G55" s="92"/>
      <c r="I55" s="9"/>
    </row>
    <row r="56" spans="1:9" ht="12.75" customHeight="1" x14ac:dyDescent="0.2">
      <c r="A56" s="88" t="s">
        <v>119</v>
      </c>
      <c r="B56" s="89">
        <v>46274</v>
      </c>
      <c r="C56" s="90" t="s">
        <v>1879</v>
      </c>
      <c r="D56" s="91" t="s">
        <v>1880</v>
      </c>
      <c r="E56" s="91" t="s">
        <v>524</v>
      </c>
      <c r="F56" s="91" t="s">
        <v>18</v>
      </c>
      <c r="G56" s="92">
        <v>74.44</v>
      </c>
      <c r="I56" s="9"/>
    </row>
    <row r="57" spans="1:9" ht="12.75" customHeight="1" x14ac:dyDescent="0.2">
      <c r="A57" s="88"/>
      <c r="B57" s="89">
        <v>46274</v>
      </c>
      <c r="C57" s="90" t="s">
        <v>1879</v>
      </c>
      <c r="D57" s="91" t="s">
        <v>1880</v>
      </c>
      <c r="E57" s="91" t="s">
        <v>535</v>
      </c>
      <c r="F57" s="91" t="s">
        <v>18</v>
      </c>
      <c r="G57" s="92">
        <v>75.209999999999994</v>
      </c>
      <c r="I57" s="9"/>
    </row>
    <row r="58" spans="1:9" ht="12.75" customHeight="1" x14ac:dyDescent="0.2">
      <c r="A58" s="88"/>
      <c r="B58" s="89">
        <v>46274</v>
      </c>
      <c r="C58" s="90" t="s">
        <v>1879</v>
      </c>
      <c r="D58" s="91" t="s">
        <v>1880</v>
      </c>
      <c r="E58" s="91" t="s">
        <v>533</v>
      </c>
      <c r="F58" s="91" t="s">
        <v>18</v>
      </c>
      <c r="G58" s="92">
        <v>75.209999999999994</v>
      </c>
      <c r="I58" s="9"/>
    </row>
    <row r="59" spans="1:9" ht="12.75" customHeight="1" x14ac:dyDescent="0.2">
      <c r="A59" s="88"/>
      <c r="B59" s="89">
        <v>46274</v>
      </c>
      <c r="C59" s="90" t="s">
        <v>1879</v>
      </c>
      <c r="D59" s="91" t="s">
        <v>1880</v>
      </c>
      <c r="E59" s="91" t="s">
        <v>534</v>
      </c>
      <c r="F59" s="91" t="s">
        <v>18</v>
      </c>
      <c r="G59" s="92">
        <v>225.63</v>
      </c>
      <c r="I59" s="9"/>
    </row>
    <row r="60" spans="1:9" ht="12.75" customHeight="1" x14ac:dyDescent="0.2">
      <c r="A60" s="88"/>
      <c r="B60" s="89">
        <v>46274</v>
      </c>
      <c r="C60" s="90" t="s">
        <v>1879</v>
      </c>
      <c r="D60" s="91" t="s">
        <v>1880</v>
      </c>
      <c r="E60" s="91" t="s">
        <v>1990</v>
      </c>
      <c r="F60" s="91" t="s">
        <v>18</v>
      </c>
      <c r="G60" s="92">
        <v>225.63</v>
      </c>
      <c r="I60" s="9"/>
    </row>
    <row r="61" spans="1:9" ht="12.75" customHeight="1" x14ac:dyDescent="0.2">
      <c r="A61" s="98"/>
      <c r="B61" s="94"/>
      <c r="C61" s="95"/>
      <c r="D61" s="88"/>
      <c r="E61" s="88"/>
      <c r="F61" s="96" t="s">
        <v>120</v>
      </c>
      <c r="G61" s="97">
        <f>SUM(G56:G60)</f>
        <v>676.11999999999989</v>
      </c>
      <c r="I61" s="9"/>
    </row>
    <row r="62" spans="1:9" ht="12.75" customHeight="1" x14ac:dyDescent="0.2">
      <c r="A62" s="98"/>
      <c r="B62" s="94"/>
      <c r="C62" s="95"/>
      <c r="D62" s="88"/>
      <c r="E62" s="88"/>
      <c r="F62" s="96" t="s">
        <v>5</v>
      </c>
      <c r="G62" s="97">
        <f>SUM(G8,G12,G20,G26,G29,G33,G36,G39,G47,G50,G54,G61)</f>
        <v>8912.869999999999</v>
      </c>
      <c r="I62" s="9"/>
    </row>
    <row r="63" spans="1:9" ht="12.75" customHeight="1" x14ac:dyDescent="0.2">
      <c r="A63" s="79"/>
      <c r="B63" s="48"/>
      <c r="C63" s="52"/>
      <c r="D63" s="51"/>
      <c r="E63" s="51"/>
      <c r="F63" s="51"/>
      <c r="G63" s="45"/>
      <c r="I63" s="9"/>
    </row>
    <row r="64" spans="1:9" ht="12.75" customHeight="1" x14ac:dyDescent="0.2">
      <c r="A64" s="79"/>
      <c r="B64" s="50"/>
      <c r="C64" s="52"/>
      <c r="D64" s="51"/>
      <c r="E64" s="51"/>
      <c r="F64" s="51"/>
      <c r="G64" s="53"/>
      <c r="I64" s="9"/>
    </row>
    <row r="65" spans="1:9" ht="12.75" customHeight="1" x14ac:dyDescent="0.2">
      <c r="A65" s="3" t="s">
        <v>125</v>
      </c>
      <c r="B65" s="59"/>
      <c r="C65" s="59"/>
      <c r="D65" s="39"/>
      <c r="E65" s="51"/>
      <c r="F65" s="51"/>
      <c r="G65" s="53"/>
      <c r="I65" s="9"/>
    </row>
    <row r="66" spans="1:9" ht="12.75" customHeight="1" x14ac:dyDescent="0.2">
      <c r="B66" s="59"/>
      <c r="C66" s="59"/>
      <c r="D66" s="39"/>
      <c r="E66" s="49"/>
      <c r="F66" s="80"/>
      <c r="G66" s="45"/>
      <c r="I66" s="9"/>
    </row>
    <row r="67" spans="1:9" ht="12.75" customHeight="1" x14ac:dyDescent="0.2">
      <c r="B67" s="59"/>
      <c r="C67" s="59"/>
      <c r="D67" s="39"/>
      <c r="E67" s="51"/>
      <c r="F67" s="51"/>
      <c r="G67" s="53"/>
      <c r="I67" s="9"/>
    </row>
    <row r="68" spans="1:9" ht="12.75" customHeight="1" x14ac:dyDescent="0.2">
      <c r="A68" s="36" t="s">
        <v>101</v>
      </c>
      <c r="B68" s="37" t="s">
        <v>102</v>
      </c>
      <c r="C68" s="37" t="s">
        <v>103</v>
      </c>
      <c r="D68" s="38" t="s">
        <v>5</v>
      </c>
      <c r="E68" s="51"/>
      <c r="F68" s="51"/>
      <c r="G68" s="53"/>
      <c r="I68" s="9"/>
    </row>
    <row r="69" spans="1:9" ht="12.75" customHeight="1" x14ac:dyDescent="0.2">
      <c r="A69" s="17" t="s">
        <v>124</v>
      </c>
      <c r="B69" s="85" t="s">
        <v>105</v>
      </c>
      <c r="C69" s="81" t="s">
        <v>43</v>
      </c>
      <c r="D69" s="84">
        <v>79.790000000000006</v>
      </c>
      <c r="E69" s="51"/>
      <c r="F69" s="51"/>
      <c r="G69" s="53"/>
      <c r="I69" s="9"/>
    </row>
    <row r="70" spans="1:9" ht="12.75" customHeight="1" x14ac:dyDescent="0.2">
      <c r="A70" s="17" t="s">
        <v>124</v>
      </c>
      <c r="B70" s="85" t="s">
        <v>105</v>
      </c>
      <c r="C70" s="81" t="s">
        <v>149</v>
      </c>
      <c r="D70" s="84">
        <v>317.68</v>
      </c>
      <c r="E70" s="49"/>
      <c r="F70" s="80"/>
      <c r="G70" s="45"/>
      <c r="I70" s="9"/>
    </row>
    <row r="71" spans="1:9" ht="12.75" customHeight="1" x14ac:dyDescent="0.2">
      <c r="A71" s="17" t="s">
        <v>124</v>
      </c>
      <c r="B71" s="85" t="s">
        <v>105</v>
      </c>
      <c r="C71" s="85" t="s">
        <v>22</v>
      </c>
      <c r="D71" s="87">
        <v>400</v>
      </c>
      <c r="E71" s="51"/>
      <c r="F71" s="51"/>
      <c r="G71" s="53"/>
      <c r="I71" s="9"/>
    </row>
    <row r="72" spans="1:9" ht="12.75" customHeight="1" x14ac:dyDescent="0.2">
      <c r="A72" s="17" t="s">
        <v>124</v>
      </c>
      <c r="B72" s="85" t="s">
        <v>105</v>
      </c>
      <c r="C72" s="85" t="s">
        <v>28</v>
      </c>
      <c r="D72" s="87">
        <v>533.46</v>
      </c>
      <c r="E72" s="51"/>
      <c r="F72" s="51"/>
      <c r="G72" s="53"/>
      <c r="I72" s="9"/>
    </row>
    <row r="73" spans="1:9" ht="12.75" customHeight="1" x14ac:dyDescent="0.2">
      <c r="A73" s="17" t="s">
        <v>124</v>
      </c>
      <c r="B73" s="85" t="s">
        <v>105</v>
      </c>
      <c r="C73" s="85" t="s">
        <v>46</v>
      </c>
      <c r="D73" s="87">
        <v>93.02</v>
      </c>
      <c r="E73" s="51"/>
      <c r="F73" s="51"/>
      <c r="G73" s="53"/>
      <c r="I73" s="9"/>
    </row>
    <row r="74" spans="1:9" ht="12.75" customHeight="1" x14ac:dyDescent="0.2">
      <c r="A74" s="17" t="s">
        <v>124</v>
      </c>
      <c r="B74" s="85" t="s">
        <v>105</v>
      </c>
      <c r="C74" s="85" t="s">
        <v>53</v>
      </c>
      <c r="D74" s="87">
        <v>192.77</v>
      </c>
      <c r="E74" s="49"/>
      <c r="F74" s="80"/>
      <c r="G74" s="45"/>
      <c r="I74" s="15"/>
    </row>
    <row r="75" spans="1:9" ht="12.75" customHeight="1" x14ac:dyDescent="0.2">
      <c r="A75" s="17" t="s">
        <v>124</v>
      </c>
      <c r="B75" s="85" t="s">
        <v>105</v>
      </c>
      <c r="C75" s="81" t="s">
        <v>18</v>
      </c>
      <c r="D75" s="87">
        <v>30</v>
      </c>
      <c r="E75" s="51"/>
      <c r="F75" s="51"/>
      <c r="G75" s="53"/>
      <c r="I75" s="5"/>
    </row>
    <row r="76" spans="1:9" ht="12.75" customHeight="1" x14ac:dyDescent="0.2">
      <c r="A76" s="17" t="s">
        <v>124</v>
      </c>
      <c r="B76" s="85" t="s">
        <v>105</v>
      </c>
      <c r="C76" s="81" t="s">
        <v>18</v>
      </c>
      <c r="D76" s="84">
        <v>74.44</v>
      </c>
      <c r="E76" s="51"/>
      <c r="F76" s="51"/>
      <c r="G76" s="53"/>
      <c r="I76" s="5"/>
    </row>
    <row r="77" spans="1:9" ht="12.75" customHeight="1" x14ac:dyDescent="0.2">
      <c r="A77" s="17" t="s">
        <v>124</v>
      </c>
      <c r="B77" s="85" t="s">
        <v>521</v>
      </c>
      <c r="C77" s="81" t="s">
        <v>22</v>
      </c>
      <c r="D77" s="87">
        <v>1585.36</v>
      </c>
      <c r="E77" s="51"/>
      <c r="F77" s="51"/>
      <c r="G77" s="53"/>
      <c r="I77" s="9"/>
    </row>
    <row r="78" spans="1:9" ht="12.75" customHeight="1" x14ac:dyDescent="0.2">
      <c r="A78" s="17" t="s">
        <v>124</v>
      </c>
      <c r="B78" s="85" t="s">
        <v>521</v>
      </c>
      <c r="C78" s="81" t="s">
        <v>25</v>
      </c>
      <c r="D78" s="87">
        <v>222.6</v>
      </c>
      <c r="E78" s="51"/>
      <c r="F78" s="51"/>
      <c r="G78" s="53"/>
      <c r="I78" s="9"/>
    </row>
    <row r="79" spans="1:9" ht="12.75" customHeight="1" x14ac:dyDescent="0.2">
      <c r="A79" s="17" t="s">
        <v>124</v>
      </c>
      <c r="B79" s="85" t="s">
        <v>521</v>
      </c>
      <c r="C79" s="85" t="s">
        <v>23</v>
      </c>
      <c r="D79" s="87">
        <v>525</v>
      </c>
      <c r="E79" s="51"/>
      <c r="F79" s="51"/>
      <c r="G79" s="53"/>
      <c r="I79" s="15"/>
    </row>
    <row r="80" spans="1:9" ht="12.75" customHeight="1" x14ac:dyDescent="0.2">
      <c r="A80" s="17" t="s">
        <v>124</v>
      </c>
      <c r="B80" s="85" t="s">
        <v>132</v>
      </c>
      <c r="C80" s="81" t="s">
        <v>43</v>
      </c>
      <c r="D80" s="84">
        <v>43.66</v>
      </c>
      <c r="E80" s="49"/>
      <c r="F80" s="80"/>
      <c r="G80" s="45"/>
      <c r="I80" s="5"/>
    </row>
    <row r="81" spans="1:9" ht="12.75" customHeight="1" x14ac:dyDescent="0.2">
      <c r="A81" s="17" t="s">
        <v>124</v>
      </c>
      <c r="B81" s="85" t="s">
        <v>132</v>
      </c>
      <c r="C81" s="81" t="s">
        <v>149</v>
      </c>
      <c r="D81" s="84">
        <v>93.99</v>
      </c>
      <c r="E81" s="51"/>
      <c r="F81" s="51"/>
      <c r="G81" s="53"/>
      <c r="I81" s="9"/>
    </row>
    <row r="82" spans="1:9" ht="12.75" customHeight="1" x14ac:dyDescent="0.2">
      <c r="A82" s="17" t="s">
        <v>124</v>
      </c>
      <c r="B82" s="85" t="s">
        <v>107</v>
      </c>
      <c r="C82" s="81" t="s">
        <v>43</v>
      </c>
      <c r="D82" s="84">
        <v>129.08000000000001</v>
      </c>
      <c r="E82" s="51"/>
      <c r="F82" s="51"/>
      <c r="G82" s="53"/>
      <c r="I82" s="9"/>
    </row>
    <row r="83" spans="1:9" ht="12.75" customHeight="1" x14ac:dyDescent="0.2">
      <c r="A83" s="17" t="s">
        <v>124</v>
      </c>
      <c r="B83" s="85" t="s">
        <v>107</v>
      </c>
      <c r="C83" s="81" t="s">
        <v>43</v>
      </c>
      <c r="D83" s="84">
        <v>163.85</v>
      </c>
      <c r="E83" s="49"/>
      <c r="F83" s="80"/>
      <c r="G83" s="45"/>
      <c r="I83" s="9"/>
    </row>
    <row r="84" spans="1:9" ht="12.75" customHeight="1" x14ac:dyDescent="0.2">
      <c r="A84" s="17" t="s">
        <v>124</v>
      </c>
      <c r="B84" s="85" t="s">
        <v>107</v>
      </c>
      <c r="C84" s="85" t="s">
        <v>46</v>
      </c>
      <c r="D84" s="87">
        <v>153.44999999999999</v>
      </c>
      <c r="E84" s="51"/>
      <c r="F84" s="51"/>
      <c r="G84" s="53"/>
      <c r="I84" s="9"/>
    </row>
    <row r="85" spans="1:9" ht="12.75" customHeight="1" x14ac:dyDescent="0.2">
      <c r="A85" s="17" t="s">
        <v>124</v>
      </c>
      <c r="B85" s="86" t="s">
        <v>107</v>
      </c>
      <c r="C85" s="81" t="s">
        <v>18</v>
      </c>
      <c r="D85" s="84">
        <v>75.209999999999994</v>
      </c>
      <c r="E85" s="51"/>
      <c r="F85" s="51"/>
      <c r="G85" s="53"/>
      <c r="I85" s="15"/>
    </row>
    <row r="86" spans="1:9" ht="12.75" customHeight="1" x14ac:dyDescent="0.2">
      <c r="A86" s="17" t="s">
        <v>124</v>
      </c>
      <c r="B86" s="85" t="s">
        <v>106</v>
      </c>
      <c r="C86" s="81" t="s">
        <v>43</v>
      </c>
      <c r="D86" s="84">
        <v>114.43</v>
      </c>
      <c r="E86" s="51"/>
      <c r="F86" s="51"/>
      <c r="G86" s="53"/>
      <c r="I86" s="5"/>
    </row>
    <row r="87" spans="1:9" ht="12.75" customHeight="1" x14ac:dyDescent="0.2">
      <c r="A87" s="17" t="s">
        <v>124</v>
      </c>
      <c r="B87" s="85" t="s">
        <v>106</v>
      </c>
      <c r="C87" s="81" t="s">
        <v>43</v>
      </c>
      <c r="D87" s="84">
        <v>68.790000000000006</v>
      </c>
      <c r="E87" s="51"/>
      <c r="F87" s="51"/>
      <c r="G87" s="53"/>
      <c r="I87" s="9"/>
    </row>
    <row r="88" spans="1:9" ht="12.75" customHeight="1" x14ac:dyDescent="0.2">
      <c r="A88" s="17" t="s">
        <v>124</v>
      </c>
      <c r="B88" s="85" t="s">
        <v>106</v>
      </c>
      <c r="C88" s="81" t="s">
        <v>18</v>
      </c>
      <c r="D88" s="84">
        <v>75.209999999999994</v>
      </c>
      <c r="E88" s="51"/>
      <c r="F88" s="51"/>
      <c r="G88" s="53"/>
      <c r="I88" s="15"/>
    </row>
    <row r="89" spans="1:9" ht="12.75" customHeight="1" x14ac:dyDescent="0.2">
      <c r="A89" s="17" t="s">
        <v>124</v>
      </c>
      <c r="B89" s="85" t="s">
        <v>109</v>
      </c>
      <c r="C89" s="81" t="s">
        <v>43</v>
      </c>
      <c r="D89" s="84">
        <v>160.84</v>
      </c>
      <c r="E89" s="49"/>
      <c r="F89" s="80"/>
      <c r="G89" s="45"/>
      <c r="I89" s="5"/>
    </row>
    <row r="90" spans="1:9" ht="12.75" customHeight="1" x14ac:dyDescent="0.2">
      <c r="A90" s="17" t="s">
        <v>124</v>
      </c>
      <c r="B90" s="85" t="s">
        <v>109</v>
      </c>
      <c r="C90" s="81" t="s">
        <v>43</v>
      </c>
      <c r="D90" s="84">
        <v>163.85</v>
      </c>
      <c r="E90" s="51"/>
      <c r="F90" s="51"/>
      <c r="G90" s="53"/>
      <c r="I90" s="9"/>
    </row>
    <row r="91" spans="1:9" ht="12.75" customHeight="1" x14ac:dyDescent="0.2">
      <c r="A91" s="17" t="s">
        <v>124</v>
      </c>
      <c r="B91" s="85" t="s">
        <v>109</v>
      </c>
      <c r="C91" s="85" t="s">
        <v>61</v>
      </c>
      <c r="D91" s="87">
        <v>1835</v>
      </c>
      <c r="E91" s="51"/>
      <c r="F91" s="51"/>
      <c r="G91" s="53"/>
      <c r="I91" s="9"/>
    </row>
    <row r="92" spans="1:9" ht="12.75" customHeight="1" x14ac:dyDescent="0.2">
      <c r="A92" s="17" t="s">
        <v>124</v>
      </c>
      <c r="B92" s="85" t="s">
        <v>109</v>
      </c>
      <c r="C92" s="85" t="s">
        <v>61</v>
      </c>
      <c r="D92" s="87">
        <v>165</v>
      </c>
      <c r="E92" s="51"/>
      <c r="F92" s="51"/>
      <c r="G92" s="53"/>
      <c r="I92" s="9"/>
    </row>
    <row r="93" spans="1:9" ht="12.75" customHeight="1" x14ac:dyDescent="0.2">
      <c r="A93" s="17" t="s">
        <v>124</v>
      </c>
      <c r="B93" s="85" t="s">
        <v>109</v>
      </c>
      <c r="C93" s="81" t="s">
        <v>18</v>
      </c>
      <c r="D93" s="84">
        <v>225.63</v>
      </c>
      <c r="E93" s="51"/>
      <c r="F93" s="51"/>
      <c r="G93" s="53"/>
      <c r="I93" s="9"/>
    </row>
    <row r="94" spans="1:9" ht="12.75" customHeight="1" x14ac:dyDescent="0.2">
      <c r="A94" s="17" t="s">
        <v>124</v>
      </c>
      <c r="B94" s="85" t="s">
        <v>108</v>
      </c>
      <c r="C94" s="81" t="s">
        <v>43</v>
      </c>
      <c r="D94" s="84">
        <v>237.07</v>
      </c>
      <c r="E94" s="51"/>
      <c r="F94" s="51"/>
      <c r="G94" s="53"/>
      <c r="I94" s="9"/>
    </row>
    <row r="95" spans="1:9" ht="12.75" customHeight="1" x14ac:dyDescent="0.2">
      <c r="A95" s="17" t="s">
        <v>124</v>
      </c>
      <c r="B95" s="85" t="s">
        <v>108</v>
      </c>
      <c r="C95" s="81" t="s">
        <v>43</v>
      </c>
      <c r="D95" s="84">
        <v>236.44</v>
      </c>
      <c r="E95" s="51"/>
      <c r="F95" s="51"/>
      <c r="G95" s="53"/>
      <c r="I95" s="9"/>
    </row>
    <row r="96" spans="1:9" ht="12.75" customHeight="1" x14ac:dyDescent="0.2">
      <c r="A96" s="17" t="s">
        <v>124</v>
      </c>
      <c r="B96" s="85" t="s">
        <v>108</v>
      </c>
      <c r="C96" s="81" t="s">
        <v>22</v>
      </c>
      <c r="D96" s="87">
        <v>239.79</v>
      </c>
      <c r="E96" s="49"/>
      <c r="F96" s="80"/>
      <c r="G96" s="45"/>
      <c r="I96" s="9"/>
    </row>
    <row r="97" spans="1:9" ht="12.75" customHeight="1" x14ac:dyDescent="0.2">
      <c r="A97" s="17" t="s">
        <v>124</v>
      </c>
      <c r="B97" s="85" t="s">
        <v>108</v>
      </c>
      <c r="C97" s="85" t="s">
        <v>24</v>
      </c>
      <c r="D97" s="87">
        <v>416.47</v>
      </c>
      <c r="E97" s="49"/>
      <c r="F97" s="80"/>
      <c r="G97" s="45"/>
      <c r="I97" s="9"/>
    </row>
    <row r="98" spans="1:9" ht="12.75" customHeight="1" x14ac:dyDescent="0.2">
      <c r="A98" s="17" t="s">
        <v>124</v>
      </c>
      <c r="B98" s="85" t="s">
        <v>108</v>
      </c>
      <c r="C98" s="85" t="s">
        <v>46</v>
      </c>
      <c r="D98" s="87">
        <v>35.36</v>
      </c>
      <c r="I98" s="9"/>
    </row>
    <row r="99" spans="1:9" ht="12.75" customHeight="1" x14ac:dyDescent="0.2">
      <c r="A99" s="85" t="s">
        <v>124</v>
      </c>
      <c r="B99" s="85" t="s">
        <v>108</v>
      </c>
      <c r="C99" s="81" t="s">
        <v>18</v>
      </c>
      <c r="D99" s="84">
        <v>225.63</v>
      </c>
      <c r="I99" s="9"/>
    </row>
    <row r="100" spans="1:9" ht="12.75" customHeight="1" x14ac:dyDescent="0.2">
      <c r="A100" s="11"/>
      <c r="B100" s="85"/>
      <c r="C100" s="77" t="s">
        <v>5</v>
      </c>
      <c r="D100" s="46">
        <f>SUM(D69:D99)</f>
        <v>8912.869999999999</v>
      </c>
      <c r="I100" s="9"/>
    </row>
    <row r="101" spans="1:9" ht="12.75" customHeight="1" x14ac:dyDescent="0.2">
      <c r="A101" s="9"/>
      <c r="B101" s="60"/>
      <c r="C101" s="68"/>
      <c r="D101" s="39"/>
      <c r="I101" s="9"/>
    </row>
    <row r="102" spans="1:9" ht="12.75" customHeight="1" x14ac:dyDescent="0.2">
      <c r="I102" s="9"/>
    </row>
    <row r="103" spans="1:9" ht="12.75" customHeight="1" x14ac:dyDescent="0.2">
      <c r="I103" s="9"/>
    </row>
    <row r="104" spans="1:9" ht="12.75" customHeight="1" x14ac:dyDescent="0.2">
      <c r="I104" s="9"/>
    </row>
    <row r="105" spans="1:9" ht="12.75" customHeight="1" x14ac:dyDescent="0.2">
      <c r="I105" s="15"/>
    </row>
    <row r="106" spans="1:9" ht="12.75" customHeight="1" x14ac:dyDescent="0.2">
      <c r="I106" s="5"/>
    </row>
    <row r="107" spans="1:9" ht="12.75" customHeight="1" x14ac:dyDescent="0.2">
      <c r="I107" s="9"/>
    </row>
    <row r="108" spans="1:9" ht="12.75" customHeight="1" x14ac:dyDescent="0.2">
      <c r="I108" s="15"/>
    </row>
    <row r="109" spans="1:9" ht="12.75" customHeight="1" x14ac:dyDescent="0.2">
      <c r="I109" s="5"/>
    </row>
    <row r="110" spans="1:9" ht="12.75" customHeight="1" x14ac:dyDescent="0.2">
      <c r="I110" s="9"/>
    </row>
    <row r="111" spans="1:9" ht="12.75" customHeight="1" x14ac:dyDescent="0.2">
      <c r="I111" s="9"/>
    </row>
    <row r="112" spans="1:9" ht="12.75" customHeight="1" x14ac:dyDescent="0.2">
      <c r="I112" s="9"/>
    </row>
    <row r="113" spans="8:9" ht="12.75" customHeight="1" x14ac:dyDescent="0.2">
      <c r="I113" s="9"/>
    </row>
    <row r="114" spans="8:9" ht="12.75" customHeight="1" x14ac:dyDescent="0.2">
      <c r="I114" s="9"/>
    </row>
    <row r="115" spans="8:9" ht="12.75" customHeight="1" x14ac:dyDescent="0.2">
      <c r="I115" s="9"/>
    </row>
    <row r="116" spans="8:9" ht="12.75" customHeight="1" x14ac:dyDescent="0.2">
      <c r="I116" s="9"/>
    </row>
    <row r="117" spans="8:9" ht="12.75" customHeight="1" x14ac:dyDescent="0.2">
      <c r="I117" s="9"/>
    </row>
    <row r="118" spans="8:9" ht="12.75" customHeight="1" x14ac:dyDescent="0.2">
      <c r="I118" s="9"/>
    </row>
    <row r="119" spans="8:9" ht="12.75" customHeight="1" x14ac:dyDescent="0.2">
      <c r="I119" s="9"/>
    </row>
    <row r="120" spans="8:9" ht="12.75" customHeight="1" x14ac:dyDescent="0.2">
      <c r="I120" s="9"/>
    </row>
    <row r="121" spans="8:9" ht="12.75" customHeight="1" x14ac:dyDescent="0.2">
      <c r="H121" s="5"/>
      <c r="I121" s="9"/>
    </row>
    <row r="122" spans="8:9" x14ac:dyDescent="0.2">
      <c r="H122" s="5"/>
      <c r="I122" s="9"/>
    </row>
    <row r="123" spans="8:9" x14ac:dyDescent="0.2">
      <c r="H123" s="5"/>
      <c r="I123" s="9"/>
    </row>
    <row r="124" spans="8:9" x14ac:dyDescent="0.2">
      <c r="I124" s="15"/>
    </row>
    <row r="125" spans="8:9" x14ac:dyDescent="0.2">
      <c r="I125" s="5"/>
    </row>
    <row r="126" spans="8:9" x14ac:dyDescent="0.2">
      <c r="I126" s="9"/>
    </row>
    <row r="127" spans="8:9" x14ac:dyDescent="0.2">
      <c r="I127" s="15"/>
    </row>
    <row r="128" spans="8:9" x14ac:dyDescent="0.2">
      <c r="I128" s="5"/>
    </row>
    <row r="129" spans="9:9" x14ac:dyDescent="0.2">
      <c r="I129" s="9"/>
    </row>
    <row r="130" spans="9:9" x14ac:dyDescent="0.2">
      <c r="I130" s="15"/>
    </row>
    <row r="131" spans="9:9" x14ac:dyDescent="0.2">
      <c r="I131" s="5"/>
    </row>
    <row r="132" spans="9:9" x14ac:dyDescent="0.2">
      <c r="I132" s="9"/>
    </row>
    <row r="133" spans="9:9" x14ac:dyDescent="0.2">
      <c r="I133" s="9"/>
    </row>
    <row r="134" spans="9:9" x14ac:dyDescent="0.2">
      <c r="I134" s="9"/>
    </row>
    <row r="135" spans="9:9" x14ac:dyDescent="0.2">
      <c r="I135" s="9"/>
    </row>
    <row r="136" spans="9:9" x14ac:dyDescent="0.2">
      <c r="I136" s="9"/>
    </row>
    <row r="137" spans="9:9" x14ac:dyDescent="0.2">
      <c r="I137" s="9"/>
    </row>
    <row r="138" spans="9:9" x14ac:dyDescent="0.2">
      <c r="I138" s="9"/>
    </row>
    <row r="139" spans="9:9" x14ac:dyDescent="0.2">
      <c r="I139" s="9"/>
    </row>
    <row r="140" spans="9:9" x14ac:dyDescent="0.2">
      <c r="I140" s="9"/>
    </row>
    <row r="141" spans="9:9" x14ac:dyDescent="0.2">
      <c r="I141" s="9"/>
    </row>
    <row r="142" spans="9:9" x14ac:dyDescent="0.2">
      <c r="I142" s="9"/>
    </row>
    <row r="143" spans="9:9" x14ac:dyDescent="0.2">
      <c r="I143" s="9"/>
    </row>
    <row r="144" spans="9:9" x14ac:dyDescent="0.2">
      <c r="I144" s="9"/>
    </row>
    <row r="145" spans="9:9" x14ac:dyDescent="0.2">
      <c r="I145" s="9"/>
    </row>
    <row r="146" spans="9:9" x14ac:dyDescent="0.2">
      <c r="I146" s="9"/>
    </row>
    <row r="147" spans="9:9" x14ac:dyDescent="0.2">
      <c r="I147" s="9"/>
    </row>
    <row r="148" spans="9:9" x14ac:dyDescent="0.2">
      <c r="I148" s="9"/>
    </row>
    <row r="149" spans="9:9" x14ac:dyDescent="0.2">
      <c r="I149" s="9"/>
    </row>
    <row r="150" spans="9:9" x14ac:dyDescent="0.2">
      <c r="I150" s="9"/>
    </row>
    <row r="151" spans="9:9" x14ac:dyDescent="0.2">
      <c r="I151" s="9"/>
    </row>
    <row r="152" spans="9:9" x14ac:dyDescent="0.2">
      <c r="I152" s="9"/>
    </row>
    <row r="153" spans="9:9" ht="13.5" customHeight="1" x14ac:dyDescent="0.2">
      <c r="I153" s="9"/>
    </row>
    <row r="154" spans="9:9" x14ac:dyDescent="0.2">
      <c r="I154" s="9"/>
    </row>
    <row r="155" spans="9:9" x14ac:dyDescent="0.2">
      <c r="I155" s="9"/>
    </row>
    <row r="156" spans="9:9" x14ac:dyDescent="0.2">
      <c r="I156" s="9"/>
    </row>
    <row r="157" spans="9:9" x14ac:dyDescent="0.2">
      <c r="I157" s="9"/>
    </row>
    <row r="158" spans="9:9" x14ac:dyDescent="0.2">
      <c r="I158" s="9"/>
    </row>
    <row r="159" spans="9:9" x14ac:dyDescent="0.2">
      <c r="I159" s="9"/>
    </row>
    <row r="160" spans="9:9" x14ac:dyDescent="0.2">
      <c r="I160" s="9"/>
    </row>
    <row r="161" spans="9:9" x14ac:dyDescent="0.2">
      <c r="I161" s="9"/>
    </row>
    <row r="162" spans="9:9" x14ac:dyDescent="0.2">
      <c r="I162" s="15"/>
    </row>
    <row r="163" spans="9:9" x14ac:dyDescent="0.2">
      <c r="I163" s="5"/>
    </row>
    <row r="164" spans="9:9" x14ac:dyDescent="0.2">
      <c r="I164" s="9"/>
    </row>
    <row r="165" spans="9:9" x14ac:dyDescent="0.2">
      <c r="I165" s="15"/>
    </row>
    <row r="166" spans="9:9" x14ac:dyDescent="0.2">
      <c r="I166" s="5"/>
    </row>
    <row r="167" spans="9:9" x14ac:dyDescent="0.2">
      <c r="I167" s="9"/>
    </row>
    <row r="168" spans="9:9" x14ac:dyDescent="0.2">
      <c r="I168" s="9"/>
    </row>
    <row r="169" spans="9:9" x14ac:dyDescent="0.2">
      <c r="I169" s="15"/>
    </row>
    <row r="170" spans="9:9" x14ac:dyDescent="0.2">
      <c r="I170" s="5"/>
    </row>
    <row r="171" spans="9:9" x14ac:dyDescent="0.2">
      <c r="I171" s="9"/>
    </row>
    <row r="172" spans="9:9" x14ac:dyDescent="0.2">
      <c r="I172" s="9"/>
    </row>
    <row r="173" spans="9:9" x14ac:dyDescent="0.2">
      <c r="I173" s="15"/>
    </row>
    <row r="174" spans="9:9" x14ac:dyDescent="0.2">
      <c r="I174" s="5"/>
    </row>
    <row r="175" spans="9:9" x14ac:dyDescent="0.2">
      <c r="I175" s="9"/>
    </row>
    <row r="176" spans="9:9" x14ac:dyDescent="0.2">
      <c r="I176" s="9"/>
    </row>
    <row r="177" spans="9:9" x14ac:dyDescent="0.2">
      <c r="I177" s="9"/>
    </row>
    <row r="178" spans="9:9" x14ac:dyDescent="0.2">
      <c r="I178" s="9"/>
    </row>
    <row r="179" spans="9:9" x14ac:dyDescent="0.2">
      <c r="I179" s="9"/>
    </row>
    <row r="180" spans="9:9" x14ac:dyDescent="0.2">
      <c r="I180" s="15"/>
    </row>
    <row r="181" spans="9:9" x14ac:dyDescent="0.2">
      <c r="I181" s="5"/>
    </row>
    <row r="182" spans="9:9" x14ac:dyDescent="0.2">
      <c r="I182" s="9"/>
    </row>
    <row r="183" spans="9:9" x14ac:dyDescent="0.2">
      <c r="I183" s="15"/>
    </row>
    <row r="184" spans="9:9" x14ac:dyDescent="0.2">
      <c r="I184" s="5"/>
    </row>
    <row r="185" spans="9:9" x14ac:dyDescent="0.2">
      <c r="I185" s="9"/>
    </row>
    <row r="186" spans="9:9" x14ac:dyDescent="0.2">
      <c r="I186" s="9"/>
    </row>
    <row r="187" spans="9:9" x14ac:dyDescent="0.2">
      <c r="I187" s="9"/>
    </row>
    <row r="188" spans="9:9" x14ac:dyDescent="0.2">
      <c r="I188" s="9"/>
    </row>
    <row r="189" spans="9:9" x14ac:dyDescent="0.2">
      <c r="I189" s="9"/>
    </row>
    <row r="190" spans="9:9" x14ac:dyDescent="0.2">
      <c r="I190" s="9"/>
    </row>
    <row r="191" spans="9:9" x14ac:dyDescent="0.2">
      <c r="I191" s="9"/>
    </row>
    <row r="192" spans="9:9" x14ac:dyDescent="0.2">
      <c r="I192" s="9"/>
    </row>
    <row r="193" spans="9:9" x14ac:dyDescent="0.2">
      <c r="I193" s="9"/>
    </row>
    <row r="194" spans="9:9" x14ac:dyDescent="0.2">
      <c r="I194" s="9"/>
    </row>
    <row r="195" spans="9:9" x14ac:dyDescent="0.2">
      <c r="I195" s="9"/>
    </row>
    <row r="196" spans="9:9" x14ac:dyDescent="0.2">
      <c r="I196" s="15"/>
    </row>
    <row r="197" spans="9:9" x14ac:dyDescent="0.2">
      <c r="I197" s="5"/>
    </row>
    <row r="198" spans="9:9" x14ac:dyDescent="0.2">
      <c r="I198" s="9"/>
    </row>
    <row r="199" spans="9:9" x14ac:dyDescent="0.2">
      <c r="I199" s="9"/>
    </row>
    <row r="200" spans="9:9" x14ac:dyDescent="0.2">
      <c r="I200" s="9"/>
    </row>
    <row r="201" spans="9:9" x14ac:dyDescent="0.2">
      <c r="I201" s="9"/>
    </row>
    <row r="202" spans="9:9" x14ac:dyDescent="0.2">
      <c r="I202" s="9"/>
    </row>
    <row r="203" spans="9:9" x14ac:dyDescent="0.2">
      <c r="I203" s="9"/>
    </row>
    <row r="204" spans="9:9" x14ac:dyDescent="0.2">
      <c r="I204" s="9"/>
    </row>
    <row r="205" spans="9:9" x14ac:dyDescent="0.2">
      <c r="I205" s="9"/>
    </row>
    <row r="206" spans="9:9" x14ac:dyDescent="0.2">
      <c r="I206" s="9"/>
    </row>
    <row r="207" spans="9:9" x14ac:dyDescent="0.2">
      <c r="I207" s="9"/>
    </row>
    <row r="208" spans="9:9" x14ac:dyDescent="0.2">
      <c r="I208" s="9"/>
    </row>
    <row r="209" spans="9:9" x14ac:dyDescent="0.2">
      <c r="I209" s="9"/>
    </row>
    <row r="210" spans="9:9" x14ac:dyDescent="0.2">
      <c r="I210" s="9"/>
    </row>
    <row r="211" spans="9:9" x14ac:dyDescent="0.2">
      <c r="I211" s="9"/>
    </row>
    <row r="212" spans="9:9" x14ac:dyDescent="0.2">
      <c r="I212" s="15"/>
    </row>
    <row r="213" spans="9:9" x14ac:dyDescent="0.2">
      <c r="I213" s="5"/>
    </row>
    <row r="214" spans="9:9" x14ac:dyDescent="0.2">
      <c r="I214" s="9"/>
    </row>
    <row r="215" spans="9:9" x14ac:dyDescent="0.2">
      <c r="I215" s="15"/>
    </row>
    <row r="216" spans="9:9" x14ac:dyDescent="0.2">
      <c r="I216" s="5"/>
    </row>
    <row r="217" spans="9:9" x14ac:dyDescent="0.2">
      <c r="I217" s="9"/>
    </row>
    <row r="218" spans="9:9" x14ac:dyDescent="0.2">
      <c r="I218" s="15"/>
    </row>
    <row r="219" spans="9:9" x14ac:dyDescent="0.2">
      <c r="I219" s="5"/>
    </row>
    <row r="220" spans="9:9" x14ac:dyDescent="0.2">
      <c r="I220" s="9"/>
    </row>
    <row r="221" spans="9:9" x14ac:dyDescent="0.2">
      <c r="I221" s="15"/>
    </row>
    <row r="222" spans="9:9" x14ac:dyDescent="0.2">
      <c r="I222" s="5"/>
    </row>
    <row r="223" spans="9:9" x14ac:dyDescent="0.2">
      <c r="I223" s="9"/>
    </row>
    <row r="224" spans="9:9" x14ac:dyDescent="0.2">
      <c r="I224" s="15"/>
    </row>
    <row r="225" spans="9:9" x14ac:dyDescent="0.2">
      <c r="I225" s="5"/>
    </row>
    <row r="226" spans="9:9" x14ac:dyDescent="0.2">
      <c r="I226" s="9"/>
    </row>
    <row r="227" spans="9:9" x14ac:dyDescent="0.2">
      <c r="I227" s="9"/>
    </row>
    <row r="228" spans="9:9" x14ac:dyDescent="0.2">
      <c r="I228" s="9"/>
    </row>
    <row r="229" spans="9:9" x14ac:dyDescent="0.2">
      <c r="I229" s="9"/>
    </row>
    <row r="230" spans="9:9" x14ac:dyDescent="0.2">
      <c r="I230" s="9"/>
    </row>
    <row r="231" spans="9:9" x14ac:dyDescent="0.2">
      <c r="I231" s="9"/>
    </row>
    <row r="232" spans="9:9" x14ac:dyDescent="0.2">
      <c r="I232" s="9"/>
    </row>
    <row r="233" spans="9:9" x14ac:dyDescent="0.2">
      <c r="I233" s="9"/>
    </row>
    <row r="234" spans="9:9" x14ac:dyDescent="0.2">
      <c r="I234" s="9"/>
    </row>
    <row r="235" spans="9:9" x14ac:dyDescent="0.2">
      <c r="I235" s="9"/>
    </row>
    <row r="236" spans="9:9" x14ac:dyDescent="0.2">
      <c r="I236" s="9"/>
    </row>
    <row r="237" spans="9:9" x14ac:dyDescent="0.2">
      <c r="I237" s="9"/>
    </row>
    <row r="238" spans="9:9" x14ac:dyDescent="0.2">
      <c r="I238" s="9"/>
    </row>
    <row r="239" spans="9:9" x14ac:dyDescent="0.2">
      <c r="I239" s="9"/>
    </row>
    <row r="240" spans="9:9" x14ac:dyDescent="0.2">
      <c r="I240" s="9"/>
    </row>
    <row r="241" spans="9:9" x14ac:dyDescent="0.2">
      <c r="I241" s="9"/>
    </row>
    <row r="242" spans="9:9" x14ac:dyDescent="0.2">
      <c r="I242" s="9"/>
    </row>
    <row r="243" spans="9:9" x14ac:dyDescent="0.2">
      <c r="I243" s="9"/>
    </row>
    <row r="244" spans="9:9" x14ac:dyDescent="0.2">
      <c r="I244" s="9"/>
    </row>
    <row r="245" spans="9:9" x14ac:dyDescent="0.2">
      <c r="I245" s="9"/>
    </row>
    <row r="246" spans="9:9" x14ac:dyDescent="0.2">
      <c r="I246" s="15"/>
    </row>
    <row r="247" spans="9:9" x14ac:dyDescent="0.2">
      <c r="I247" s="5"/>
    </row>
    <row r="248" spans="9:9" x14ac:dyDescent="0.2">
      <c r="I248" s="9"/>
    </row>
    <row r="249" spans="9:9" x14ac:dyDescent="0.2">
      <c r="I249" s="15"/>
    </row>
    <row r="250" spans="9:9" x14ac:dyDescent="0.2">
      <c r="I250" s="5"/>
    </row>
    <row r="251" spans="9:9" x14ac:dyDescent="0.2">
      <c r="I251" s="9"/>
    </row>
    <row r="252" spans="9:9" x14ac:dyDescent="0.2">
      <c r="I252" s="15"/>
    </row>
    <row r="253" spans="9:9" x14ac:dyDescent="0.2">
      <c r="I253" s="5"/>
    </row>
    <row r="254" spans="9:9" x14ac:dyDescent="0.2">
      <c r="I254" s="9"/>
    </row>
    <row r="255" spans="9:9" x14ac:dyDescent="0.2">
      <c r="I255" s="15"/>
    </row>
    <row r="256" spans="9:9" x14ac:dyDescent="0.2">
      <c r="I256" s="5"/>
    </row>
    <row r="257" spans="9:9" x14ac:dyDescent="0.2">
      <c r="I257" s="9"/>
    </row>
    <row r="258" spans="9:9" x14ac:dyDescent="0.2">
      <c r="I258" s="5"/>
    </row>
    <row r="259" spans="9:9" x14ac:dyDescent="0.2">
      <c r="I259" s="9"/>
    </row>
    <row r="260" spans="9:9" x14ac:dyDescent="0.2">
      <c r="I260" s="9"/>
    </row>
    <row r="261" spans="9:9" x14ac:dyDescent="0.2">
      <c r="I261" s="9"/>
    </row>
    <row r="262" spans="9:9" x14ac:dyDescent="0.2">
      <c r="I262" s="15"/>
    </row>
    <row r="263" spans="9:9" x14ac:dyDescent="0.2">
      <c r="I263" s="5"/>
    </row>
    <row r="264" spans="9:9" x14ac:dyDescent="0.2">
      <c r="I264" s="9"/>
    </row>
    <row r="265" spans="9:9" x14ac:dyDescent="0.2">
      <c r="I265" s="9"/>
    </row>
    <row r="266" spans="9:9" x14ac:dyDescent="0.2">
      <c r="I266" s="9"/>
    </row>
    <row r="267" spans="9:9" x14ac:dyDescent="0.2">
      <c r="I267" s="15"/>
    </row>
    <row r="268" spans="9:9" x14ac:dyDescent="0.2">
      <c r="I268" s="5"/>
    </row>
    <row r="269" spans="9:9" x14ac:dyDescent="0.2">
      <c r="I269" s="9"/>
    </row>
    <row r="270" spans="9:9" x14ac:dyDescent="0.2">
      <c r="I270" s="9"/>
    </row>
    <row r="271" spans="9:9" x14ac:dyDescent="0.2">
      <c r="I271" s="9"/>
    </row>
    <row r="272" spans="9:9" x14ac:dyDescent="0.2">
      <c r="I272" s="15"/>
    </row>
    <row r="273" spans="9:9" x14ac:dyDescent="0.2">
      <c r="I273" s="5"/>
    </row>
    <row r="274" spans="9:9" x14ac:dyDescent="0.2">
      <c r="I274" s="9"/>
    </row>
    <row r="275" spans="9:9" x14ac:dyDescent="0.2">
      <c r="I275" s="15"/>
    </row>
    <row r="276" spans="9:9" x14ac:dyDescent="0.2">
      <c r="I276" s="5"/>
    </row>
    <row r="277" spans="9:9" x14ac:dyDescent="0.2">
      <c r="I277" s="9"/>
    </row>
    <row r="278" spans="9:9" x14ac:dyDescent="0.2">
      <c r="I278" s="15"/>
    </row>
    <row r="279" spans="9:9" x14ac:dyDescent="0.2">
      <c r="I279" s="5"/>
    </row>
    <row r="280" spans="9:9" x14ac:dyDescent="0.2">
      <c r="I280" s="9"/>
    </row>
    <row r="281" spans="9:9" x14ac:dyDescent="0.2">
      <c r="I281" s="9"/>
    </row>
    <row r="282" spans="9:9" x14ac:dyDescent="0.2">
      <c r="I282" s="15"/>
    </row>
    <row r="283" spans="9:9" x14ac:dyDescent="0.2">
      <c r="I283" s="5"/>
    </row>
    <row r="284" spans="9:9" x14ac:dyDescent="0.2">
      <c r="I284" s="9"/>
    </row>
    <row r="285" spans="9:9" x14ac:dyDescent="0.2">
      <c r="I285" s="9"/>
    </row>
    <row r="286" spans="9:9" x14ac:dyDescent="0.2">
      <c r="I286" s="9"/>
    </row>
    <row r="287" spans="9:9" x14ac:dyDescent="0.2">
      <c r="I287" s="9"/>
    </row>
    <row r="288" spans="9:9" x14ac:dyDescent="0.2">
      <c r="I288" s="9"/>
    </row>
    <row r="289" spans="9:9" x14ac:dyDescent="0.2">
      <c r="I289" s="15"/>
    </row>
    <row r="290" spans="9:9" x14ac:dyDescent="0.2">
      <c r="I290" s="5"/>
    </row>
    <row r="291" spans="9:9" x14ac:dyDescent="0.2">
      <c r="I291" s="9"/>
    </row>
    <row r="292" spans="9:9" x14ac:dyDescent="0.2">
      <c r="I292" s="9"/>
    </row>
    <row r="293" spans="9:9" x14ac:dyDescent="0.2">
      <c r="I293" s="9"/>
    </row>
    <row r="294" spans="9:9" x14ac:dyDescent="0.2">
      <c r="I294" s="9"/>
    </row>
    <row r="295" spans="9:9" x14ac:dyDescent="0.2">
      <c r="I295" s="15"/>
    </row>
    <row r="296" spans="9:9" x14ac:dyDescent="0.2">
      <c r="I296" s="5"/>
    </row>
    <row r="297" spans="9:9" x14ac:dyDescent="0.2">
      <c r="I297" s="9"/>
    </row>
    <row r="298" spans="9:9" x14ac:dyDescent="0.2">
      <c r="I298" s="9"/>
    </row>
    <row r="299" spans="9:9" x14ac:dyDescent="0.2">
      <c r="I299" s="15"/>
    </row>
    <row r="300" spans="9:9" x14ac:dyDescent="0.2">
      <c r="I300" s="5"/>
    </row>
    <row r="301" spans="9:9" x14ac:dyDescent="0.2">
      <c r="I301" s="9"/>
    </row>
    <row r="302" spans="9:9" x14ac:dyDescent="0.2">
      <c r="I302" s="15"/>
    </row>
    <row r="303" spans="9:9" x14ac:dyDescent="0.2">
      <c r="I303" s="5"/>
    </row>
    <row r="304" spans="9:9" x14ac:dyDescent="0.2">
      <c r="I304" s="9"/>
    </row>
    <row r="305" spans="9:9" x14ac:dyDescent="0.2">
      <c r="I305" s="9"/>
    </row>
    <row r="306" spans="9:9" x14ac:dyDescent="0.2">
      <c r="I306" s="15"/>
    </row>
    <row r="307" spans="9:9" x14ac:dyDescent="0.2">
      <c r="I307" s="5"/>
    </row>
    <row r="308" spans="9:9" x14ac:dyDescent="0.2">
      <c r="I308" s="9"/>
    </row>
    <row r="309" spans="9:9" x14ac:dyDescent="0.2">
      <c r="I309" s="15"/>
    </row>
    <row r="310" spans="9:9" x14ac:dyDescent="0.2">
      <c r="I310" s="5"/>
    </row>
    <row r="311" spans="9:9" x14ac:dyDescent="0.2">
      <c r="I311" s="9"/>
    </row>
    <row r="312" spans="9:9" x14ac:dyDescent="0.2">
      <c r="I312" s="15"/>
    </row>
    <row r="313" spans="9:9" x14ac:dyDescent="0.2">
      <c r="I313" s="5"/>
    </row>
    <row r="314" spans="9:9" x14ac:dyDescent="0.2">
      <c r="I314" s="9"/>
    </row>
    <row r="315" spans="9:9" x14ac:dyDescent="0.2">
      <c r="I315" s="15"/>
    </row>
    <row r="316" spans="9:9" x14ac:dyDescent="0.2">
      <c r="I316" s="5"/>
    </row>
    <row r="317" spans="9:9" x14ac:dyDescent="0.2">
      <c r="I317" s="9"/>
    </row>
    <row r="318" spans="9:9" x14ac:dyDescent="0.2">
      <c r="I318" s="15"/>
    </row>
    <row r="319" spans="9:9" x14ac:dyDescent="0.2">
      <c r="I319" s="5"/>
    </row>
    <row r="320" spans="9:9" x14ac:dyDescent="0.2">
      <c r="I320" s="9"/>
    </row>
    <row r="321" spans="9:9" x14ac:dyDescent="0.2">
      <c r="I321" s="9"/>
    </row>
    <row r="322" spans="9:9" x14ac:dyDescent="0.2">
      <c r="I322" s="15"/>
    </row>
    <row r="323" spans="9:9" x14ac:dyDescent="0.2">
      <c r="I323" s="5"/>
    </row>
    <row r="324" spans="9:9" x14ac:dyDescent="0.2">
      <c r="I324" s="9"/>
    </row>
    <row r="325" spans="9:9" x14ac:dyDescent="0.2">
      <c r="I325" s="9"/>
    </row>
    <row r="326" spans="9:9" x14ac:dyDescent="0.2">
      <c r="I326" s="9"/>
    </row>
    <row r="327" spans="9:9" x14ac:dyDescent="0.2">
      <c r="I327" s="9"/>
    </row>
    <row r="328" spans="9:9" x14ac:dyDescent="0.2">
      <c r="I328" s="9"/>
    </row>
    <row r="329" spans="9:9" x14ac:dyDescent="0.2">
      <c r="I329" s="9"/>
    </row>
    <row r="330" spans="9:9" x14ac:dyDescent="0.2">
      <c r="I330" s="15"/>
    </row>
    <row r="331" spans="9:9" x14ac:dyDescent="0.2">
      <c r="I331" s="5"/>
    </row>
    <row r="332" spans="9:9" x14ac:dyDescent="0.2">
      <c r="I332" s="9"/>
    </row>
    <row r="333" spans="9:9" x14ac:dyDescent="0.2">
      <c r="I333" s="9"/>
    </row>
    <row r="334" spans="9:9" x14ac:dyDescent="0.2">
      <c r="I334" s="9"/>
    </row>
    <row r="335" spans="9:9" x14ac:dyDescent="0.2">
      <c r="I335" s="15"/>
    </row>
    <row r="336" spans="9:9" x14ac:dyDescent="0.2">
      <c r="I336" s="5"/>
    </row>
    <row r="337" spans="9:9" x14ac:dyDescent="0.2">
      <c r="I337" s="15"/>
    </row>
    <row r="338" spans="9:9" x14ac:dyDescent="0.2">
      <c r="I338" s="5"/>
    </row>
    <row r="339" spans="9:9" x14ac:dyDescent="0.2">
      <c r="I339" s="9"/>
    </row>
    <row r="340" spans="9:9" x14ac:dyDescent="0.2">
      <c r="I340" s="15"/>
    </row>
    <row r="341" spans="9:9" x14ac:dyDescent="0.2">
      <c r="I341" s="5"/>
    </row>
    <row r="342" spans="9:9" x14ac:dyDescent="0.2">
      <c r="I342" s="9"/>
    </row>
    <row r="343" spans="9:9" x14ac:dyDescent="0.2">
      <c r="I343" s="9"/>
    </row>
    <row r="344" spans="9:9" x14ac:dyDescent="0.2">
      <c r="I344" s="9"/>
    </row>
    <row r="345" spans="9:9" x14ac:dyDescent="0.2">
      <c r="I345" s="9"/>
    </row>
    <row r="346" spans="9:9" x14ac:dyDescent="0.2">
      <c r="I346" s="15"/>
    </row>
    <row r="347" spans="9:9" x14ac:dyDescent="0.2">
      <c r="I347" s="5"/>
    </row>
    <row r="348" spans="9:9" x14ac:dyDescent="0.2">
      <c r="I348" s="9"/>
    </row>
    <row r="349" spans="9:9" x14ac:dyDescent="0.2">
      <c r="I349" s="15"/>
    </row>
    <row r="350" spans="9:9" x14ac:dyDescent="0.2">
      <c r="I350" s="5"/>
    </row>
    <row r="351" spans="9:9" x14ac:dyDescent="0.2">
      <c r="I351" s="9"/>
    </row>
    <row r="352" spans="9:9" x14ac:dyDescent="0.2">
      <c r="I352" s="9"/>
    </row>
    <row r="353" spans="9:9" x14ac:dyDescent="0.2">
      <c r="I353" s="9"/>
    </row>
    <row r="354" spans="9:9" x14ac:dyDescent="0.2">
      <c r="I354" s="9"/>
    </row>
    <row r="355" spans="9:9" x14ac:dyDescent="0.2">
      <c r="I355" s="9"/>
    </row>
    <row r="356" spans="9:9" x14ac:dyDescent="0.2">
      <c r="I356" s="9"/>
    </row>
    <row r="357" spans="9:9" x14ac:dyDescent="0.2">
      <c r="I357" s="9"/>
    </row>
    <row r="358" spans="9:9" x14ac:dyDescent="0.2">
      <c r="I358" s="9"/>
    </row>
    <row r="359" spans="9:9" x14ac:dyDescent="0.2">
      <c r="I359" s="9"/>
    </row>
    <row r="360" spans="9:9" x14ac:dyDescent="0.2">
      <c r="I360" s="9"/>
    </row>
    <row r="361" spans="9:9" x14ac:dyDescent="0.2">
      <c r="I361" s="9"/>
    </row>
    <row r="362" spans="9:9" x14ac:dyDescent="0.2">
      <c r="I362" s="9"/>
    </row>
    <row r="363" spans="9:9" x14ac:dyDescent="0.2">
      <c r="I363" s="9"/>
    </row>
    <row r="364" spans="9:9" x14ac:dyDescent="0.2">
      <c r="I364" s="9"/>
    </row>
    <row r="365" spans="9:9" x14ac:dyDescent="0.2">
      <c r="I365" s="9"/>
    </row>
    <row r="366" spans="9:9" x14ac:dyDescent="0.2">
      <c r="I366" s="9"/>
    </row>
    <row r="367" spans="9:9" x14ac:dyDescent="0.2">
      <c r="I367" s="9"/>
    </row>
    <row r="368" spans="9:9" x14ac:dyDescent="0.2">
      <c r="I368" s="9"/>
    </row>
    <row r="369" spans="9:9" x14ac:dyDescent="0.2">
      <c r="I369" s="9"/>
    </row>
    <row r="370" spans="9:9" x14ac:dyDescent="0.2">
      <c r="I370" s="9"/>
    </row>
    <row r="371" spans="9:9" x14ac:dyDescent="0.2">
      <c r="I371" s="9"/>
    </row>
    <row r="372" spans="9:9" x14ac:dyDescent="0.2">
      <c r="I372" s="9"/>
    </row>
    <row r="373" spans="9:9" x14ac:dyDescent="0.2">
      <c r="I373" s="9"/>
    </row>
    <row r="374" spans="9:9" x14ac:dyDescent="0.2">
      <c r="I374" s="9"/>
    </row>
    <row r="375" spans="9:9" x14ac:dyDescent="0.2">
      <c r="I375" s="9"/>
    </row>
    <row r="376" spans="9:9" x14ac:dyDescent="0.2">
      <c r="I376" s="9"/>
    </row>
    <row r="377" spans="9:9" x14ac:dyDescent="0.2">
      <c r="I377" s="9"/>
    </row>
    <row r="378" spans="9:9" x14ac:dyDescent="0.2">
      <c r="I378" s="9"/>
    </row>
    <row r="379" spans="9:9" x14ac:dyDescent="0.2">
      <c r="I379" s="9"/>
    </row>
    <row r="380" spans="9:9" x14ac:dyDescent="0.2">
      <c r="I380" s="9"/>
    </row>
    <row r="381" spans="9:9" x14ac:dyDescent="0.2">
      <c r="I381" s="9"/>
    </row>
    <row r="382" spans="9:9" x14ac:dyDescent="0.2">
      <c r="I382" s="9"/>
    </row>
    <row r="383" spans="9:9" x14ac:dyDescent="0.2">
      <c r="I383" s="9"/>
    </row>
    <row r="384" spans="9:9" x14ac:dyDescent="0.2">
      <c r="I384" s="9"/>
    </row>
    <row r="385" spans="9:9" x14ac:dyDescent="0.2">
      <c r="I385" s="9"/>
    </row>
    <row r="386" spans="9:9" x14ac:dyDescent="0.2">
      <c r="I386" s="9"/>
    </row>
    <row r="387" spans="9:9" x14ac:dyDescent="0.2">
      <c r="I387" s="9"/>
    </row>
    <row r="388" spans="9:9" x14ac:dyDescent="0.2">
      <c r="I388" s="9"/>
    </row>
    <row r="389" spans="9:9" x14ac:dyDescent="0.2">
      <c r="I389" s="9"/>
    </row>
    <row r="390" spans="9:9" x14ac:dyDescent="0.2">
      <c r="I390" s="9"/>
    </row>
    <row r="391" spans="9:9" x14ac:dyDescent="0.2">
      <c r="I391" s="9"/>
    </row>
    <row r="392" spans="9:9" x14ac:dyDescent="0.2">
      <c r="I392" s="9"/>
    </row>
    <row r="393" spans="9:9" x14ac:dyDescent="0.2">
      <c r="I393" s="9"/>
    </row>
    <row r="394" spans="9:9" x14ac:dyDescent="0.2">
      <c r="I394" s="9"/>
    </row>
    <row r="395" spans="9:9" x14ac:dyDescent="0.2">
      <c r="I395" s="9"/>
    </row>
    <row r="396" spans="9:9" x14ac:dyDescent="0.2">
      <c r="I396" s="9"/>
    </row>
    <row r="397" spans="9:9" x14ac:dyDescent="0.2">
      <c r="I397" s="9"/>
    </row>
    <row r="398" spans="9:9" x14ac:dyDescent="0.2">
      <c r="I398" s="9"/>
    </row>
    <row r="399" spans="9:9" x14ac:dyDescent="0.2">
      <c r="I399" s="9"/>
    </row>
    <row r="400" spans="9:9" x14ac:dyDescent="0.2">
      <c r="I400" s="9"/>
    </row>
    <row r="403" spans="9:9" x14ac:dyDescent="0.2">
      <c r="I403" s="9"/>
    </row>
    <row r="404" spans="9:9" x14ac:dyDescent="0.2">
      <c r="I404" s="9"/>
    </row>
    <row r="405" spans="9:9" x14ac:dyDescent="0.2">
      <c r="I405" s="9"/>
    </row>
    <row r="406" spans="9:9" x14ac:dyDescent="0.2">
      <c r="I406" s="9"/>
    </row>
    <row r="407" spans="9:9" x14ac:dyDescent="0.2">
      <c r="I407" s="9"/>
    </row>
    <row r="408" spans="9:9" x14ac:dyDescent="0.2">
      <c r="I408" s="9"/>
    </row>
    <row r="409" spans="9:9" x14ac:dyDescent="0.2">
      <c r="I409" s="9"/>
    </row>
    <row r="410" spans="9:9" x14ac:dyDescent="0.2">
      <c r="I410" s="9"/>
    </row>
    <row r="411" spans="9:9" x14ac:dyDescent="0.2">
      <c r="I411" s="9"/>
    </row>
    <row r="412" spans="9:9" x14ac:dyDescent="0.2">
      <c r="I412" s="9"/>
    </row>
    <row r="413" spans="9:9" x14ac:dyDescent="0.2">
      <c r="I413" s="9"/>
    </row>
    <row r="414" spans="9:9" x14ac:dyDescent="0.2">
      <c r="I414" s="9"/>
    </row>
    <row r="415" spans="9:9" x14ac:dyDescent="0.2">
      <c r="I415" s="9"/>
    </row>
    <row r="416" spans="9:9" x14ac:dyDescent="0.2">
      <c r="I416" s="9"/>
    </row>
    <row r="417" spans="9:9" x14ac:dyDescent="0.2">
      <c r="I417" s="9"/>
    </row>
    <row r="418" spans="9:9" x14ac:dyDescent="0.2">
      <c r="I418" s="9"/>
    </row>
    <row r="419" spans="9:9" x14ac:dyDescent="0.2">
      <c r="I419" s="9"/>
    </row>
    <row r="420" spans="9:9" x14ac:dyDescent="0.2">
      <c r="I420" s="9"/>
    </row>
    <row r="421" spans="9:9" x14ac:dyDescent="0.2">
      <c r="I421" s="9"/>
    </row>
    <row r="422" spans="9:9" x14ac:dyDescent="0.2">
      <c r="I422" s="9"/>
    </row>
    <row r="423" spans="9:9" x14ac:dyDescent="0.2">
      <c r="I423" s="9"/>
    </row>
    <row r="424" spans="9:9" x14ac:dyDescent="0.2">
      <c r="I424" s="9"/>
    </row>
    <row r="425" spans="9:9" x14ac:dyDescent="0.2">
      <c r="I425" s="9"/>
    </row>
    <row r="426" spans="9:9" x14ac:dyDescent="0.2">
      <c r="I426" s="9"/>
    </row>
    <row r="427" spans="9:9" x14ac:dyDescent="0.2">
      <c r="I427" s="9"/>
    </row>
    <row r="428" spans="9:9" x14ac:dyDescent="0.2">
      <c r="I428" s="9"/>
    </row>
    <row r="429" spans="9:9" x14ac:dyDescent="0.2">
      <c r="I429" s="9"/>
    </row>
    <row r="430" spans="9:9" x14ac:dyDescent="0.2">
      <c r="I430" s="9"/>
    </row>
    <row r="431" spans="9:9" x14ac:dyDescent="0.2">
      <c r="I431" s="9"/>
    </row>
    <row r="432" spans="9:9" x14ac:dyDescent="0.2">
      <c r="I432" s="9"/>
    </row>
    <row r="433" spans="9:9" x14ac:dyDescent="0.2">
      <c r="I433" s="9"/>
    </row>
    <row r="434" spans="9:9" x14ac:dyDescent="0.2">
      <c r="I434" s="9"/>
    </row>
    <row r="435" spans="9:9" x14ac:dyDescent="0.2">
      <c r="I435" s="9"/>
    </row>
    <row r="436" spans="9:9" x14ac:dyDescent="0.2">
      <c r="I436" s="15"/>
    </row>
    <row r="437" spans="9:9" x14ac:dyDescent="0.2">
      <c r="I437" s="5"/>
    </row>
    <row r="438" spans="9:9" x14ac:dyDescent="0.2">
      <c r="I438" s="9"/>
    </row>
    <row r="439" spans="9:9" x14ac:dyDescent="0.2">
      <c r="I439" s="15"/>
    </row>
    <row r="440" spans="9:9" x14ac:dyDescent="0.2">
      <c r="I440" s="5"/>
    </row>
    <row r="441" spans="9:9" x14ac:dyDescent="0.2">
      <c r="I441" s="9"/>
    </row>
    <row r="442" spans="9:9" x14ac:dyDescent="0.2">
      <c r="I442" s="15"/>
    </row>
    <row r="443" spans="9:9" x14ac:dyDescent="0.2">
      <c r="I443" s="9"/>
    </row>
    <row r="444" spans="9:9" x14ac:dyDescent="0.2">
      <c r="I444" s="15"/>
    </row>
    <row r="445" spans="9:9" x14ac:dyDescent="0.2">
      <c r="I445" s="5"/>
    </row>
    <row r="446" spans="9:9" x14ac:dyDescent="0.2">
      <c r="I446" s="9"/>
    </row>
    <row r="447" spans="9:9" x14ac:dyDescent="0.2">
      <c r="I447" s="15"/>
    </row>
    <row r="448" spans="9:9" x14ac:dyDescent="0.2">
      <c r="I448" s="5"/>
    </row>
    <row r="449" spans="9:9" x14ac:dyDescent="0.2">
      <c r="I449" s="9"/>
    </row>
    <row r="450" spans="9:9" x14ac:dyDescent="0.2">
      <c r="I450" s="9"/>
    </row>
    <row r="451" spans="9:9" x14ac:dyDescent="0.2">
      <c r="I451" s="9"/>
    </row>
    <row r="452" spans="9:9" x14ac:dyDescent="0.2">
      <c r="I452" s="9"/>
    </row>
    <row r="453" spans="9:9" x14ac:dyDescent="0.2">
      <c r="I453" s="9"/>
    </row>
    <row r="454" spans="9:9" x14ac:dyDescent="0.2">
      <c r="I454" s="9"/>
    </row>
    <row r="455" spans="9:9" x14ac:dyDescent="0.2">
      <c r="I455" s="9"/>
    </row>
    <row r="456" spans="9:9" x14ac:dyDescent="0.2">
      <c r="I456" s="9"/>
    </row>
    <row r="457" spans="9:9" x14ac:dyDescent="0.2">
      <c r="I457" s="9"/>
    </row>
    <row r="458" spans="9:9" x14ac:dyDescent="0.2">
      <c r="I458" s="9"/>
    </row>
    <row r="459" spans="9:9" x14ac:dyDescent="0.2">
      <c r="I459" s="9"/>
    </row>
    <row r="460" spans="9:9" x14ac:dyDescent="0.2">
      <c r="I460" s="9"/>
    </row>
    <row r="461" spans="9:9" x14ac:dyDescent="0.2">
      <c r="I461" s="9"/>
    </row>
    <row r="462" spans="9:9" x14ac:dyDescent="0.2">
      <c r="I462" s="9"/>
    </row>
    <row r="463" spans="9:9" x14ac:dyDescent="0.2">
      <c r="I463" s="9"/>
    </row>
    <row r="464" spans="9:9" x14ac:dyDescent="0.2">
      <c r="I464" s="9"/>
    </row>
    <row r="465" spans="9:9" x14ac:dyDescent="0.2">
      <c r="I465" s="9"/>
    </row>
    <row r="466" spans="9:9" x14ac:dyDescent="0.2">
      <c r="I466" s="9"/>
    </row>
    <row r="467" spans="9:9" x14ac:dyDescent="0.2">
      <c r="I467" s="9"/>
    </row>
    <row r="468" spans="9:9" x14ac:dyDescent="0.2">
      <c r="I468" s="9"/>
    </row>
    <row r="469" spans="9:9" x14ac:dyDescent="0.2">
      <c r="I469" s="9"/>
    </row>
    <row r="470" spans="9:9" x14ac:dyDescent="0.2">
      <c r="I470" s="9"/>
    </row>
    <row r="471" spans="9:9" x14ac:dyDescent="0.2">
      <c r="I471" s="9"/>
    </row>
    <row r="472" spans="9:9" x14ac:dyDescent="0.2">
      <c r="I472" s="9"/>
    </row>
    <row r="473" spans="9:9" x14ac:dyDescent="0.2">
      <c r="I473" s="9"/>
    </row>
    <row r="474" spans="9:9" x14ac:dyDescent="0.2">
      <c r="I474" s="9"/>
    </row>
    <row r="475" spans="9:9" x14ac:dyDescent="0.2">
      <c r="I475" s="9"/>
    </row>
    <row r="476" spans="9:9" x14ac:dyDescent="0.2">
      <c r="I476" s="9"/>
    </row>
    <row r="477" spans="9:9" x14ac:dyDescent="0.2">
      <c r="I477" s="9"/>
    </row>
    <row r="478" spans="9:9" x14ac:dyDescent="0.2">
      <c r="I478" s="9"/>
    </row>
    <row r="479" spans="9:9" x14ac:dyDescent="0.2">
      <c r="I479" s="9"/>
    </row>
    <row r="480" spans="9:9" x14ac:dyDescent="0.2">
      <c r="I480" s="9"/>
    </row>
    <row r="481" spans="9:9" x14ac:dyDescent="0.2">
      <c r="I481" s="9"/>
    </row>
    <row r="482" spans="9:9" x14ac:dyDescent="0.2">
      <c r="I482" s="9"/>
    </row>
    <row r="483" spans="9:9" x14ac:dyDescent="0.2">
      <c r="I483" s="9"/>
    </row>
    <row r="484" spans="9:9" x14ac:dyDescent="0.2">
      <c r="I484" s="9"/>
    </row>
    <row r="485" spans="9:9" x14ac:dyDescent="0.2">
      <c r="I485" s="9"/>
    </row>
    <row r="486" spans="9:9" x14ac:dyDescent="0.2">
      <c r="I486" s="9"/>
    </row>
    <row r="487" spans="9:9" x14ac:dyDescent="0.2">
      <c r="I487" s="9"/>
    </row>
    <row r="488" spans="9:9" x14ac:dyDescent="0.2">
      <c r="I488" s="9"/>
    </row>
    <row r="489" spans="9:9" x14ac:dyDescent="0.2">
      <c r="I489" s="9"/>
    </row>
    <row r="490" spans="9:9" x14ac:dyDescent="0.2">
      <c r="I490" s="9"/>
    </row>
    <row r="491" spans="9:9" x14ac:dyDescent="0.2">
      <c r="I491" s="9"/>
    </row>
    <row r="492" spans="9:9" x14ac:dyDescent="0.2">
      <c r="I492" s="9"/>
    </row>
    <row r="493" spans="9:9" x14ac:dyDescent="0.2">
      <c r="I493" s="9"/>
    </row>
    <row r="494" spans="9:9" x14ac:dyDescent="0.2">
      <c r="I494" s="9"/>
    </row>
    <row r="495" spans="9:9" x14ac:dyDescent="0.2">
      <c r="I495" s="9"/>
    </row>
    <row r="496" spans="9:9" x14ac:dyDescent="0.2">
      <c r="I496" s="9"/>
    </row>
    <row r="497" spans="9:9" x14ac:dyDescent="0.2">
      <c r="I497" s="9"/>
    </row>
    <row r="498" spans="9:9" x14ac:dyDescent="0.2">
      <c r="I498" s="9"/>
    </row>
    <row r="499" spans="9:9" x14ac:dyDescent="0.2">
      <c r="I499" s="9"/>
    </row>
    <row r="500" spans="9:9" x14ac:dyDescent="0.2">
      <c r="I500" s="9"/>
    </row>
    <row r="501" spans="9:9" x14ac:dyDescent="0.2">
      <c r="I501" s="9"/>
    </row>
    <row r="502" spans="9:9" x14ac:dyDescent="0.2">
      <c r="I502" s="9"/>
    </row>
    <row r="503" spans="9:9" x14ac:dyDescent="0.2">
      <c r="I503" s="9"/>
    </row>
    <row r="504" spans="9:9" x14ac:dyDescent="0.2">
      <c r="I504" s="9"/>
    </row>
    <row r="505" spans="9:9" x14ac:dyDescent="0.2">
      <c r="I505" s="9"/>
    </row>
    <row r="506" spans="9:9" x14ac:dyDescent="0.2">
      <c r="I506" s="9"/>
    </row>
    <row r="507" spans="9:9" x14ac:dyDescent="0.2">
      <c r="I507" s="9"/>
    </row>
    <row r="508" spans="9:9" x14ac:dyDescent="0.2">
      <c r="I508" s="9"/>
    </row>
    <row r="509" spans="9:9" x14ac:dyDescent="0.2">
      <c r="I509" s="9"/>
    </row>
    <row r="510" spans="9:9" x14ac:dyDescent="0.2">
      <c r="I510" s="9"/>
    </row>
    <row r="511" spans="9:9" x14ac:dyDescent="0.2">
      <c r="I511" s="9"/>
    </row>
    <row r="512" spans="9:9" x14ac:dyDescent="0.2">
      <c r="I512" s="15"/>
    </row>
    <row r="513" spans="9:9" x14ac:dyDescent="0.2">
      <c r="I513" s="5"/>
    </row>
    <row r="514" spans="9:9" x14ac:dyDescent="0.2">
      <c r="I514" s="9"/>
    </row>
    <row r="515" spans="9:9" x14ac:dyDescent="0.2">
      <c r="I515" s="9"/>
    </row>
    <row r="516" spans="9:9" x14ac:dyDescent="0.2">
      <c r="I516" s="9"/>
    </row>
    <row r="517" spans="9:9" x14ac:dyDescent="0.2">
      <c r="I517" s="9"/>
    </row>
    <row r="518" spans="9:9" x14ac:dyDescent="0.2">
      <c r="I518" s="15"/>
    </row>
    <row r="519" spans="9:9" x14ac:dyDescent="0.2">
      <c r="I519" s="5"/>
    </row>
    <row r="520" spans="9:9" x14ac:dyDescent="0.2">
      <c r="I520" s="9"/>
    </row>
    <row r="521" spans="9:9" x14ac:dyDescent="0.2">
      <c r="I521" s="5"/>
    </row>
    <row r="522" spans="9:9" x14ac:dyDescent="0.2">
      <c r="I522" s="9"/>
    </row>
    <row r="523" spans="9:9" x14ac:dyDescent="0.2">
      <c r="I523" s="15"/>
    </row>
    <row r="524" spans="9:9" x14ac:dyDescent="0.2">
      <c r="I524" s="5"/>
    </row>
    <row r="525" spans="9:9" x14ac:dyDescent="0.2">
      <c r="I525" s="9"/>
    </row>
    <row r="526" spans="9:9" x14ac:dyDescent="0.2">
      <c r="I526" s="15"/>
    </row>
    <row r="527" spans="9:9" x14ac:dyDescent="0.2">
      <c r="I527" s="5"/>
    </row>
    <row r="528" spans="9:9" x14ac:dyDescent="0.2">
      <c r="I528" s="9"/>
    </row>
    <row r="529" spans="9:9" x14ac:dyDescent="0.2">
      <c r="I529" s="9"/>
    </row>
    <row r="530" spans="9:9" x14ac:dyDescent="0.2">
      <c r="I530" s="9"/>
    </row>
    <row r="531" spans="9:9" x14ac:dyDescent="0.2">
      <c r="I531" s="9"/>
    </row>
    <row r="532" spans="9:9" x14ac:dyDescent="0.2">
      <c r="I532" s="9"/>
    </row>
    <row r="533" spans="9:9" x14ac:dyDescent="0.2">
      <c r="I533" s="9"/>
    </row>
    <row r="534" spans="9:9" x14ac:dyDescent="0.2">
      <c r="I534" s="9"/>
    </row>
    <row r="535" spans="9:9" x14ac:dyDescent="0.2">
      <c r="I535" s="9"/>
    </row>
    <row r="536" spans="9:9" x14ac:dyDescent="0.2">
      <c r="I536" s="9"/>
    </row>
    <row r="537" spans="9:9" x14ac:dyDescent="0.2">
      <c r="I537" s="9"/>
    </row>
    <row r="538" spans="9:9" x14ac:dyDescent="0.2">
      <c r="I538" s="9"/>
    </row>
    <row r="539" spans="9:9" x14ac:dyDescent="0.2">
      <c r="I539" s="9"/>
    </row>
    <row r="540" spans="9:9" x14ac:dyDescent="0.2">
      <c r="I540" s="9"/>
    </row>
    <row r="541" spans="9:9" x14ac:dyDescent="0.2">
      <c r="I541" s="9"/>
    </row>
    <row r="542" spans="9:9" x14ac:dyDescent="0.2">
      <c r="I542" s="9"/>
    </row>
    <row r="543" spans="9:9" x14ac:dyDescent="0.2">
      <c r="I543" s="5"/>
    </row>
    <row r="544" spans="9:9" x14ac:dyDescent="0.2">
      <c r="I544" s="9"/>
    </row>
    <row r="545" spans="9:9" x14ac:dyDescent="0.2">
      <c r="I545" s="15"/>
    </row>
    <row r="546" spans="9:9" x14ac:dyDescent="0.2">
      <c r="I546" s="5"/>
    </row>
    <row r="547" spans="9:9" x14ac:dyDescent="0.2">
      <c r="I547" s="9"/>
    </row>
    <row r="548" spans="9:9" x14ac:dyDescent="0.2">
      <c r="I548" s="15"/>
    </row>
    <row r="549" spans="9:9" x14ac:dyDescent="0.2">
      <c r="I549" s="5"/>
    </row>
    <row r="550" spans="9:9" x14ac:dyDescent="0.2">
      <c r="I550" s="9"/>
    </row>
    <row r="551" spans="9:9" x14ac:dyDescent="0.2">
      <c r="I551" s="9"/>
    </row>
    <row r="552" spans="9:9" x14ac:dyDescent="0.2">
      <c r="I552" s="9"/>
    </row>
    <row r="553" spans="9:9" x14ac:dyDescent="0.2">
      <c r="I553" s="9"/>
    </row>
    <row r="554" spans="9:9" x14ac:dyDescent="0.2">
      <c r="I554" s="9"/>
    </row>
    <row r="555" spans="9:9" x14ac:dyDescent="0.2">
      <c r="I555" s="9"/>
    </row>
    <row r="556" spans="9:9" x14ac:dyDescent="0.2">
      <c r="I556" s="9"/>
    </row>
    <row r="557" spans="9:9" x14ac:dyDescent="0.2">
      <c r="I557" s="9"/>
    </row>
    <row r="558" spans="9:9" x14ac:dyDescent="0.2">
      <c r="I558" s="9"/>
    </row>
    <row r="559" spans="9:9" x14ac:dyDescent="0.2">
      <c r="I559" s="9"/>
    </row>
    <row r="560" spans="9:9" x14ac:dyDescent="0.2">
      <c r="I560" s="9"/>
    </row>
    <row r="561" spans="9:9" x14ac:dyDescent="0.2">
      <c r="I561" s="9"/>
    </row>
    <row r="562" spans="9:9" x14ac:dyDescent="0.2">
      <c r="I562" s="15"/>
    </row>
    <row r="563" spans="9:9" x14ac:dyDescent="0.2">
      <c r="I563" s="5"/>
    </row>
    <row r="564" spans="9:9" x14ac:dyDescent="0.2">
      <c r="I564" s="9"/>
    </row>
    <row r="565" spans="9:9" x14ac:dyDescent="0.2">
      <c r="I565" s="9"/>
    </row>
    <row r="566" spans="9:9" x14ac:dyDescent="0.2">
      <c r="I566" s="9"/>
    </row>
    <row r="567" spans="9:9" x14ac:dyDescent="0.2">
      <c r="I567" s="9"/>
    </row>
    <row r="568" spans="9:9" x14ac:dyDescent="0.2">
      <c r="I568" s="15"/>
    </row>
    <row r="569" spans="9:9" x14ac:dyDescent="0.2">
      <c r="I569" s="5"/>
    </row>
    <row r="570" spans="9:9" x14ac:dyDescent="0.2">
      <c r="I570" s="9"/>
    </row>
    <row r="571" spans="9:9" x14ac:dyDescent="0.2">
      <c r="I571" s="9"/>
    </row>
    <row r="572" spans="9:9" x14ac:dyDescent="0.2">
      <c r="I572" s="9"/>
    </row>
    <row r="573" spans="9:9" x14ac:dyDescent="0.2">
      <c r="I573" s="9"/>
    </row>
    <row r="574" spans="9:9" x14ac:dyDescent="0.2">
      <c r="I574" s="9"/>
    </row>
    <row r="575" spans="9:9" x14ac:dyDescent="0.2">
      <c r="I575" s="9"/>
    </row>
    <row r="576" spans="9:9" x14ac:dyDescent="0.2">
      <c r="I576" s="9"/>
    </row>
    <row r="577" spans="9:9" x14ac:dyDescent="0.2">
      <c r="I577" s="9"/>
    </row>
    <row r="578" spans="9:9" x14ac:dyDescent="0.2">
      <c r="I578" s="9"/>
    </row>
    <row r="579" spans="9:9" x14ac:dyDescent="0.2">
      <c r="I579" s="9"/>
    </row>
    <row r="580" spans="9:9" x14ac:dyDescent="0.2">
      <c r="I580" s="9"/>
    </row>
    <row r="581" spans="9:9" x14ac:dyDescent="0.2">
      <c r="I581" s="9"/>
    </row>
    <row r="582" spans="9:9" x14ac:dyDescent="0.2">
      <c r="I582" s="15"/>
    </row>
    <row r="583" spans="9:9" x14ac:dyDescent="0.2">
      <c r="I583" s="5"/>
    </row>
    <row r="584" spans="9:9" x14ac:dyDescent="0.2">
      <c r="I584" s="9"/>
    </row>
    <row r="585" spans="9:9" x14ac:dyDescent="0.2">
      <c r="I585" s="15"/>
    </row>
    <row r="586" spans="9:9" x14ac:dyDescent="0.2">
      <c r="I586" s="5"/>
    </row>
    <row r="587" spans="9:9" x14ac:dyDescent="0.2">
      <c r="I587" s="9"/>
    </row>
    <row r="588" spans="9:9" x14ac:dyDescent="0.2">
      <c r="I588" s="15"/>
    </row>
    <row r="589" spans="9:9" x14ac:dyDescent="0.2">
      <c r="I589" s="5"/>
    </row>
    <row r="590" spans="9:9" x14ac:dyDescent="0.2">
      <c r="I590" s="9"/>
    </row>
    <row r="591" spans="9:9" x14ac:dyDescent="0.2">
      <c r="I591" s="9"/>
    </row>
    <row r="592" spans="9:9" x14ac:dyDescent="0.2">
      <c r="I592" s="9"/>
    </row>
    <row r="593" spans="9:9" x14ac:dyDescent="0.2">
      <c r="I593" s="15"/>
    </row>
    <row r="594" spans="9:9" x14ac:dyDescent="0.2">
      <c r="I594" s="5"/>
    </row>
    <row r="595" spans="9:9" x14ac:dyDescent="0.2">
      <c r="I595" s="9"/>
    </row>
    <row r="596" spans="9:9" x14ac:dyDescent="0.2">
      <c r="I596" s="15"/>
    </row>
    <row r="597" spans="9:9" x14ac:dyDescent="0.2">
      <c r="I597" s="5"/>
    </row>
    <row r="598" spans="9:9" x14ac:dyDescent="0.2">
      <c r="I598" s="9"/>
    </row>
    <row r="599" spans="9:9" x14ac:dyDescent="0.2">
      <c r="I599" s="15"/>
    </row>
    <row r="600" spans="9:9" x14ac:dyDescent="0.2">
      <c r="I600" s="5"/>
    </row>
    <row r="601" spans="9:9" x14ac:dyDescent="0.2">
      <c r="I601" s="9"/>
    </row>
    <row r="602" spans="9:9" x14ac:dyDescent="0.2">
      <c r="I602" s="15"/>
    </row>
    <row r="603" spans="9:9" x14ac:dyDescent="0.2">
      <c r="I603" s="5"/>
    </row>
    <row r="604" spans="9:9" x14ac:dyDescent="0.2">
      <c r="I604" s="9"/>
    </row>
    <row r="605" spans="9:9" x14ac:dyDescent="0.2">
      <c r="I605" s="15"/>
    </row>
    <row r="606" spans="9:9" x14ac:dyDescent="0.2">
      <c r="I606" s="5"/>
    </row>
    <row r="607" spans="9:9" x14ac:dyDescent="0.2">
      <c r="I607" s="9"/>
    </row>
    <row r="608" spans="9:9" x14ac:dyDescent="0.2">
      <c r="I608" s="9"/>
    </row>
    <row r="609" spans="9:9" x14ac:dyDescent="0.2">
      <c r="I609" s="9"/>
    </row>
    <row r="610" spans="9:9" x14ac:dyDescent="0.2">
      <c r="I610" s="15"/>
    </row>
    <row r="611" spans="9:9" x14ac:dyDescent="0.2">
      <c r="I611" s="5"/>
    </row>
    <row r="612" spans="9:9" x14ac:dyDescent="0.2">
      <c r="I612" s="9"/>
    </row>
    <row r="613" spans="9:9" x14ac:dyDescent="0.2">
      <c r="I613" s="15"/>
    </row>
    <row r="614" spans="9:9" x14ac:dyDescent="0.2">
      <c r="I614" s="5"/>
    </row>
    <row r="615" spans="9:9" x14ac:dyDescent="0.2">
      <c r="I615" s="9"/>
    </row>
    <row r="616" spans="9:9" x14ac:dyDescent="0.2">
      <c r="I616" s="9"/>
    </row>
    <row r="617" spans="9:9" x14ac:dyDescent="0.2">
      <c r="I617" s="9"/>
    </row>
    <row r="618" spans="9:9" x14ac:dyDescent="0.2">
      <c r="I618" s="9"/>
    </row>
    <row r="619" spans="9:9" x14ac:dyDescent="0.2">
      <c r="I619" s="9"/>
    </row>
    <row r="620" spans="9:9" x14ac:dyDescent="0.2">
      <c r="I620" s="9"/>
    </row>
    <row r="621" spans="9:9" x14ac:dyDescent="0.2">
      <c r="I621" s="15"/>
    </row>
    <row r="622" spans="9:9" x14ac:dyDescent="0.2">
      <c r="I622" s="5"/>
    </row>
    <row r="623" spans="9:9" x14ac:dyDescent="0.2">
      <c r="I623" s="9"/>
    </row>
    <row r="624" spans="9:9" x14ac:dyDescent="0.2">
      <c r="I624" s="9"/>
    </row>
    <row r="625" spans="9:9" x14ac:dyDescent="0.2">
      <c r="I625" s="9"/>
    </row>
    <row r="626" spans="9:9" x14ac:dyDescent="0.2">
      <c r="I626" s="15"/>
    </row>
    <row r="627" spans="9:9" x14ac:dyDescent="0.2">
      <c r="I627" s="5"/>
    </row>
    <row r="628" spans="9:9" x14ac:dyDescent="0.2">
      <c r="I628" s="9"/>
    </row>
    <row r="629" spans="9:9" x14ac:dyDescent="0.2">
      <c r="I629" s="15"/>
    </row>
    <row r="630" spans="9:9" x14ac:dyDescent="0.2">
      <c r="I630" s="5"/>
    </row>
    <row r="631" spans="9:9" x14ac:dyDescent="0.2">
      <c r="I631" s="9"/>
    </row>
    <row r="632" spans="9:9" x14ac:dyDescent="0.2">
      <c r="I632" s="15"/>
    </row>
    <row r="633" spans="9:9" x14ac:dyDescent="0.2">
      <c r="I633" s="5"/>
    </row>
    <row r="634" spans="9:9" x14ac:dyDescent="0.2">
      <c r="I634" s="9"/>
    </row>
    <row r="635" spans="9:9" x14ac:dyDescent="0.2">
      <c r="I635" s="9"/>
    </row>
    <row r="636" spans="9:9" x14ac:dyDescent="0.2">
      <c r="I636" s="9"/>
    </row>
    <row r="637" spans="9:9" x14ac:dyDescent="0.2">
      <c r="I637" s="9"/>
    </row>
    <row r="638" spans="9:9" x14ac:dyDescent="0.2">
      <c r="I638" s="15"/>
    </row>
    <row r="639" spans="9:9" x14ac:dyDescent="0.2">
      <c r="I639" s="5"/>
    </row>
    <row r="640" spans="9:9" x14ac:dyDescent="0.2">
      <c r="I640" s="9"/>
    </row>
    <row r="641" spans="9:9" x14ac:dyDescent="0.2">
      <c r="I641" s="15"/>
    </row>
    <row r="642" spans="9:9" x14ac:dyDescent="0.2">
      <c r="I642" s="15"/>
    </row>
    <row r="643" spans="9:9" x14ac:dyDescent="0.2">
      <c r="I643" s="9"/>
    </row>
    <row r="644" spans="9:9" x14ac:dyDescent="0.2">
      <c r="I644" s="15"/>
    </row>
    <row r="645" spans="9:9" x14ac:dyDescent="0.2">
      <c r="I645" s="5"/>
    </row>
    <row r="646" spans="9:9" x14ac:dyDescent="0.2">
      <c r="I646" s="9"/>
    </row>
    <row r="647" spans="9:9" x14ac:dyDescent="0.2">
      <c r="I647" s="15"/>
    </row>
    <row r="648" spans="9:9" x14ac:dyDescent="0.2">
      <c r="I648" s="5"/>
    </row>
    <row r="649" spans="9:9" x14ac:dyDescent="0.2">
      <c r="I649" s="9"/>
    </row>
    <row r="650" spans="9:9" x14ac:dyDescent="0.2">
      <c r="I650" s="15"/>
    </row>
    <row r="651" spans="9:9" x14ac:dyDescent="0.2">
      <c r="I651" s="5"/>
    </row>
    <row r="652" spans="9:9" x14ac:dyDescent="0.2">
      <c r="I652" s="9"/>
    </row>
    <row r="653" spans="9:9" x14ac:dyDescent="0.2">
      <c r="I653" s="9"/>
    </row>
    <row r="654" spans="9:9" x14ac:dyDescent="0.2">
      <c r="I654" s="9"/>
    </row>
    <row r="655" spans="9:9" x14ac:dyDescent="0.2">
      <c r="I655" s="9"/>
    </row>
    <row r="656" spans="9:9" x14ac:dyDescent="0.2">
      <c r="I656" s="15"/>
    </row>
    <row r="657" spans="9:9" x14ac:dyDescent="0.2">
      <c r="I657" s="5"/>
    </row>
    <row r="658" spans="9:9" x14ac:dyDescent="0.2">
      <c r="I658" s="9"/>
    </row>
    <row r="659" spans="9:9" x14ac:dyDescent="0.2">
      <c r="I659" s="9"/>
    </row>
    <row r="660" spans="9:9" x14ac:dyDescent="0.2">
      <c r="I660" s="9"/>
    </row>
    <row r="661" spans="9:9" x14ac:dyDescent="0.2">
      <c r="I661" s="9"/>
    </row>
    <row r="662" spans="9:9" x14ac:dyDescent="0.2">
      <c r="I662" s="9"/>
    </row>
    <row r="663" spans="9:9" x14ac:dyDescent="0.2">
      <c r="I663" s="15"/>
    </row>
    <row r="664" spans="9:9" x14ac:dyDescent="0.2">
      <c r="I664" s="5"/>
    </row>
    <row r="665" spans="9:9" x14ac:dyDescent="0.2">
      <c r="I665" s="9"/>
    </row>
    <row r="666" spans="9:9" x14ac:dyDescent="0.2">
      <c r="I666" s="15"/>
    </row>
    <row r="667" spans="9:9" x14ac:dyDescent="0.2">
      <c r="I667" s="5"/>
    </row>
    <row r="668" spans="9:9" x14ac:dyDescent="0.2">
      <c r="I668" s="9"/>
    </row>
    <row r="669" spans="9:9" x14ac:dyDescent="0.2">
      <c r="I669" s="15"/>
    </row>
    <row r="670" spans="9:9" x14ac:dyDescent="0.2">
      <c r="I670" s="5"/>
    </row>
    <row r="671" spans="9:9" x14ac:dyDescent="0.2">
      <c r="I671" s="9"/>
    </row>
    <row r="672" spans="9:9" x14ac:dyDescent="0.2">
      <c r="I672" s="9"/>
    </row>
    <row r="673" spans="9:9" x14ac:dyDescent="0.2">
      <c r="I673" s="9"/>
    </row>
    <row r="674" spans="9:9" x14ac:dyDescent="0.2">
      <c r="I674" s="9"/>
    </row>
    <row r="675" spans="9:9" x14ac:dyDescent="0.2">
      <c r="I675" s="9"/>
    </row>
    <row r="676" spans="9:9" x14ac:dyDescent="0.2">
      <c r="I676" s="9"/>
    </row>
    <row r="677" spans="9:9" x14ac:dyDescent="0.2">
      <c r="I677" s="9"/>
    </row>
    <row r="678" spans="9:9" x14ac:dyDescent="0.2">
      <c r="I678" s="9"/>
    </row>
    <row r="679" spans="9:9" x14ac:dyDescent="0.2">
      <c r="I679" s="9"/>
    </row>
    <row r="680" spans="9:9" x14ac:dyDescent="0.2">
      <c r="I680" s="9"/>
    </row>
    <row r="681" spans="9:9" x14ac:dyDescent="0.2">
      <c r="I681" s="9"/>
    </row>
    <row r="682" spans="9:9" x14ac:dyDescent="0.2">
      <c r="I682" s="9"/>
    </row>
    <row r="683" spans="9:9" x14ac:dyDescent="0.2">
      <c r="I683" s="9"/>
    </row>
    <row r="684" spans="9:9" x14ac:dyDescent="0.2">
      <c r="I684" s="9"/>
    </row>
    <row r="685" spans="9:9" x14ac:dyDescent="0.2">
      <c r="I685" s="15"/>
    </row>
    <row r="686" spans="9:9" x14ac:dyDescent="0.2">
      <c r="I686" s="5"/>
    </row>
    <row r="687" spans="9:9" x14ac:dyDescent="0.2">
      <c r="I687" s="9"/>
    </row>
    <row r="688" spans="9:9" x14ac:dyDescent="0.2">
      <c r="I688" s="9"/>
    </row>
    <row r="689" spans="9:9" x14ac:dyDescent="0.2">
      <c r="I689" s="9"/>
    </row>
    <row r="690" spans="9:9" x14ac:dyDescent="0.2">
      <c r="I690" s="15"/>
    </row>
    <row r="691" spans="9:9" x14ac:dyDescent="0.2">
      <c r="I691" s="5"/>
    </row>
    <row r="692" spans="9:9" x14ac:dyDescent="0.2">
      <c r="I692" s="9"/>
    </row>
    <row r="693" spans="9:9" x14ac:dyDescent="0.2">
      <c r="I693" s="9"/>
    </row>
    <row r="694" spans="9:9" x14ac:dyDescent="0.2">
      <c r="I694" s="9"/>
    </row>
    <row r="695" spans="9:9" x14ac:dyDescent="0.2">
      <c r="I695" s="15"/>
    </row>
    <row r="696" spans="9:9" x14ac:dyDescent="0.2">
      <c r="I696" s="9"/>
    </row>
    <row r="697" spans="9:9" x14ac:dyDescent="0.2">
      <c r="I697" s="9"/>
    </row>
    <row r="698" spans="9:9" x14ac:dyDescent="0.2">
      <c r="I698" s="9"/>
    </row>
    <row r="699" spans="9:9" x14ac:dyDescent="0.2">
      <c r="I699" s="9"/>
    </row>
    <row r="700" spans="9:9" x14ac:dyDescent="0.2">
      <c r="I700" s="9"/>
    </row>
    <row r="701" spans="9:9" x14ac:dyDescent="0.2">
      <c r="I701" s="15"/>
    </row>
    <row r="702" spans="9:9" x14ac:dyDescent="0.2">
      <c r="I702" s="5"/>
    </row>
    <row r="703" spans="9:9" x14ac:dyDescent="0.2">
      <c r="I703" s="9"/>
    </row>
    <row r="704" spans="9:9" x14ac:dyDescent="0.2">
      <c r="I704" s="5"/>
    </row>
    <row r="705" spans="9:9" x14ac:dyDescent="0.2">
      <c r="I705" s="9"/>
    </row>
    <row r="706" spans="9:9" x14ac:dyDescent="0.2">
      <c r="I706" s="15"/>
    </row>
    <row r="707" spans="9:9" x14ac:dyDescent="0.2">
      <c r="I707" s="5"/>
    </row>
    <row r="708" spans="9:9" x14ac:dyDescent="0.2">
      <c r="I708" s="9"/>
    </row>
    <row r="709" spans="9:9" x14ac:dyDescent="0.2">
      <c r="I709" s="15"/>
    </row>
    <row r="710" spans="9:9" x14ac:dyDescent="0.2">
      <c r="I710" s="5"/>
    </row>
    <row r="711" spans="9:9" x14ac:dyDescent="0.2">
      <c r="I711" s="5"/>
    </row>
    <row r="712" spans="9:9" x14ac:dyDescent="0.2">
      <c r="I712" s="9"/>
    </row>
    <row r="713" spans="9:9" x14ac:dyDescent="0.2">
      <c r="I713" s="9"/>
    </row>
    <row r="714" spans="9:9" x14ac:dyDescent="0.2">
      <c r="I714" s="15"/>
    </row>
    <row r="715" spans="9:9" x14ac:dyDescent="0.2">
      <c r="I715" s="5"/>
    </row>
    <row r="716" spans="9:9" x14ac:dyDescent="0.2">
      <c r="I716" s="9"/>
    </row>
    <row r="717" spans="9:9" x14ac:dyDescent="0.2">
      <c r="I717" s="9"/>
    </row>
    <row r="718" spans="9:9" x14ac:dyDescent="0.2">
      <c r="I718" s="15"/>
    </row>
    <row r="719" spans="9:9" x14ac:dyDescent="0.2">
      <c r="I719" s="5"/>
    </row>
    <row r="720" spans="9:9" x14ac:dyDescent="0.2">
      <c r="I720" s="9"/>
    </row>
    <row r="721" spans="9:9" x14ac:dyDescent="0.2">
      <c r="I721" s="15"/>
    </row>
    <row r="722" spans="9:9" x14ac:dyDescent="0.2">
      <c r="I722" s="5"/>
    </row>
    <row r="723" spans="9:9" x14ac:dyDescent="0.2">
      <c r="I723" s="9"/>
    </row>
    <row r="724" spans="9:9" x14ac:dyDescent="0.2">
      <c r="I724" s="15"/>
    </row>
    <row r="725" spans="9:9" x14ac:dyDescent="0.2">
      <c r="I725" s="9"/>
    </row>
    <row r="726" spans="9:9" x14ac:dyDescent="0.2">
      <c r="I726" s="15"/>
    </row>
    <row r="727" spans="9:9" x14ac:dyDescent="0.2">
      <c r="I727" s="5"/>
    </row>
    <row r="728" spans="9:9" x14ac:dyDescent="0.2">
      <c r="I728" s="9"/>
    </row>
    <row r="729" spans="9:9" x14ac:dyDescent="0.2">
      <c r="I729" s="9"/>
    </row>
    <row r="730" spans="9:9" x14ac:dyDescent="0.2">
      <c r="I730" s="9"/>
    </row>
    <row r="731" spans="9:9" x14ac:dyDescent="0.2">
      <c r="I731" s="15"/>
    </row>
    <row r="732" spans="9:9" x14ac:dyDescent="0.2">
      <c r="I732" s="5"/>
    </row>
    <row r="733" spans="9:9" x14ac:dyDescent="0.2">
      <c r="I733" s="9"/>
    </row>
    <row r="734" spans="9:9" x14ac:dyDescent="0.2">
      <c r="I734" s="15"/>
    </row>
    <row r="735" spans="9:9" x14ac:dyDescent="0.2">
      <c r="I735" s="5"/>
    </row>
    <row r="736" spans="9:9" x14ac:dyDescent="0.2">
      <c r="I736" s="9"/>
    </row>
    <row r="737" spans="9:9" x14ac:dyDescent="0.2">
      <c r="I737" s="15"/>
    </row>
    <row r="738" spans="9:9" x14ac:dyDescent="0.2">
      <c r="I738" s="5"/>
    </row>
    <row r="739" spans="9:9" x14ac:dyDescent="0.2">
      <c r="I739" s="9"/>
    </row>
    <row r="740" spans="9:9" x14ac:dyDescent="0.2">
      <c r="I740" s="15"/>
    </row>
    <row r="741" spans="9:9" x14ac:dyDescent="0.2">
      <c r="I741" s="5"/>
    </row>
    <row r="742" spans="9:9" x14ac:dyDescent="0.2">
      <c r="I742" s="9"/>
    </row>
    <row r="743" spans="9:9" x14ac:dyDescent="0.2">
      <c r="I743" s="9"/>
    </row>
    <row r="744" spans="9:9" x14ac:dyDescent="0.2">
      <c r="I744" s="15"/>
    </row>
    <row r="745" spans="9:9" x14ac:dyDescent="0.2">
      <c r="I745" s="5"/>
    </row>
    <row r="746" spans="9:9" x14ac:dyDescent="0.2">
      <c r="I746" s="9"/>
    </row>
    <row r="747" spans="9:9" x14ac:dyDescent="0.2">
      <c r="I747" s="9"/>
    </row>
    <row r="748" spans="9:9" x14ac:dyDescent="0.2">
      <c r="I748" s="9"/>
    </row>
    <row r="749" spans="9:9" x14ac:dyDescent="0.2">
      <c r="I749" s="9"/>
    </row>
    <row r="750" spans="9:9" x14ac:dyDescent="0.2">
      <c r="I750" s="9"/>
    </row>
    <row r="751" spans="9:9" x14ac:dyDescent="0.2">
      <c r="I751" s="9"/>
    </row>
    <row r="752" spans="9:9" x14ac:dyDescent="0.2">
      <c r="I752" s="9"/>
    </row>
    <row r="753" spans="9:9" x14ac:dyDescent="0.2">
      <c r="I753" s="9"/>
    </row>
    <row r="754" spans="9:9" x14ac:dyDescent="0.2">
      <c r="I754" s="15"/>
    </row>
    <row r="755" spans="9:9" x14ac:dyDescent="0.2">
      <c r="I755" s="5"/>
    </row>
    <row r="756" spans="9:9" x14ac:dyDescent="0.2">
      <c r="I756" s="9"/>
    </row>
    <row r="757" spans="9:9" x14ac:dyDescent="0.2">
      <c r="I757" s="15"/>
    </row>
    <row r="758" spans="9:9" x14ac:dyDescent="0.2">
      <c r="I758" s="5"/>
    </row>
    <row r="759" spans="9:9" x14ac:dyDescent="0.2">
      <c r="I759" s="9"/>
    </row>
    <row r="760" spans="9:9" x14ac:dyDescent="0.2">
      <c r="I760" s="9"/>
    </row>
    <row r="761" spans="9:9" x14ac:dyDescent="0.2">
      <c r="I761" s="15"/>
    </row>
    <row r="762" spans="9:9" x14ac:dyDescent="0.2">
      <c r="I762" s="5"/>
    </row>
    <row r="763" spans="9:9" x14ac:dyDescent="0.2">
      <c r="I763" s="9"/>
    </row>
    <row r="764" spans="9:9" x14ac:dyDescent="0.2">
      <c r="I764" s="15"/>
    </row>
    <row r="765" spans="9:9" x14ac:dyDescent="0.2">
      <c r="I765" s="5"/>
    </row>
    <row r="766" spans="9:9" x14ac:dyDescent="0.2">
      <c r="I766" s="9"/>
    </row>
    <row r="767" spans="9:9" x14ac:dyDescent="0.2">
      <c r="I767" s="15"/>
    </row>
    <row r="768" spans="9:9" x14ac:dyDescent="0.2">
      <c r="I768" s="5"/>
    </row>
    <row r="769" spans="9:9" x14ac:dyDescent="0.2">
      <c r="I769" s="9"/>
    </row>
    <row r="770" spans="9:9" x14ac:dyDescent="0.2">
      <c r="I770" s="9"/>
    </row>
    <row r="771" spans="9:9" x14ac:dyDescent="0.2">
      <c r="I771" s="15"/>
    </row>
    <row r="772" spans="9:9" x14ac:dyDescent="0.2">
      <c r="I772" s="5"/>
    </row>
    <row r="773" spans="9:9" x14ac:dyDescent="0.2">
      <c r="I773" s="9"/>
    </row>
    <row r="774" spans="9:9" x14ac:dyDescent="0.2">
      <c r="I774" s="9"/>
    </row>
    <row r="775" spans="9:9" x14ac:dyDescent="0.2">
      <c r="I775" s="9"/>
    </row>
    <row r="776" spans="9:9" x14ac:dyDescent="0.2">
      <c r="I776" s="9"/>
    </row>
    <row r="777" spans="9:9" x14ac:dyDescent="0.2">
      <c r="I777" s="9"/>
    </row>
    <row r="778" spans="9:9" x14ac:dyDescent="0.2">
      <c r="I778" s="9"/>
    </row>
    <row r="779" spans="9:9" x14ac:dyDescent="0.2">
      <c r="I779" s="9"/>
    </row>
    <row r="780" spans="9:9" x14ac:dyDescent="0.2">
      <c r="I780" s="9"/>
    </row>
    <row r="781" spans="9:9" x14ac:dyDescent="0.2">
      <c r="I781" s="9"/>
    </row>
    <row r="782" spans="9:9" x14ac:dyDescent="0.2">
      <c r="I782" s="9"/>
    </row>
    <row r="783" spans="9:9" x14ac:dyDescent="0.2">
      <c r="I783" s="9"/>
    </row>
    <row r="784" spans="9:9" x14ac:dyDescent="0.2">
      <c r="I784" s="9"/>
    </row>
    <row r="785" spans="9:9" x14ac:dyDescent="0.2">
      <c r="I785" s="9"/>
    </row>
    <row r="786" spans="9:9" x14ac:dyDescent="0.2">
      <c r="I786" s="9"/>
    </row>
    <row r="787" spans="9:9" x14ac:dyDescent="0.2">
      <c r="I787" s="9"/>
    </row>
    <row r="788" spans="9:9" x14ac:dyDescent="0.2">
      <c r="I788" s="9"/>
    </row>
    <row r="789" spans="9:9" x14ac:dyDescent="0.2">
      <c r="I789" s="9"/>
    </row>
    <row r="790" spans="9:9" x14ac:dyDescent="0.2">
      <c r="I790" s="9"/>
    </row>
    <row r="791" spans="9:9" x14ac:dyDescent="0.2">
      <c r="I791" s="9"/>
    </row>
    <row r="792" spans="9:9" x14ac:dyDescent="0.2">
      <c r="I792" s="9"/>
    </row>
    <row r="793" spans="9:9" x14ac:dyDescent="0.2">
      <c r="I793" s="15"/>
    </row>
    <row r="794" spans="9:9" x14ac:dyDescent="0.2">
      <c r="I794" s="5"/>
    </row>
    <row r="795" spans="9:9" x14ac:dyDescent="0.2">
      <c r="I795" s="9"/>
    </row>
    <row r="796" spans="9:9" x14ac:dyDescent="0.2">
      <c r="I796" s="9"/>
    </row>
    <row r="797" spans="9:9" x14ac:dyDescent="0.2">
      <c r="I797" s="15"/>
    </row>
    <row r="798" spans="9:9" x14ac:dyDescent="0.2">
      <c r="I798" s="5"/>
    </row>
    <row r="799" spans="9:9" x14ac:dyDescent="0.2">
      <c r="I799" s="9"/>
    </row>
    <row r="800" spans="9:9" x14ac:dyDescent="0.2">
      <c r="I800" s="9"/>
    </row>
    <row r="801" spans="9:9" x14ac:dyDescent="0.2">
      <c r="I801" s="9"/>
    </row>
    <row r="802" spans="9:9" x14ac:dyDescent="0.2">
      <c r="I802" s="15"/>
    </row>
    <row r="803" spans="9:9" x14ac:dyDescent="0.2">
      <c r="I803" s="5"/>
    </row>
    <row r="804" spans="9:9" x14ac:dyDescent="0.2">
      <c r="I804" s="9"/>
    </row>
    <row r="805" spans="9:9" x14ac:dyDescent="0.2">
      <c r="I805" s="15"/>
    </row>
    <row r="806" spans="9:9" x14ac:dyDescent="0.2">
      <c r="I806" s="5"/>
    </row>
    <row r="807" spans="9:9" x14ac:dyDescent="0.2">
      <c r="I807" s="9"/>
    </row>
    <row r="808" spans="9:9" x14ac:dyDescent="0.2">
      <c r="I808" s="9"/>
    </row>
    <row r="809" spans="9:9" x14ac:dyDescent="0.2">
      <c r="I809" s="15"/>
    </row>
    <row r="810" spans="9:9" x14ac:dyDescent="0.2">
      <c r="I810" s="5"/>
    </row>
    <row r="811" spans="9:9" x14ac:dyDescent="0.2">
      <c r="I811" s="9"/>
    </row>
    <row r="812" spans="9:9" x14ac:dyDescent="0.2">
      <c r="I812" s="9"/>
    </row>
    <row r="813" spans="9:9" x14ac:dyDescent="0.2">
      <c r="I813" s="15"/>
    </row>
    <row r="814" spans="9:9" x14ac:dyDescent="0.2">
      <c r="I814" s="5"/>
    </row>
    <row r="815" spans="9:9" x14ac:dyDescent="0.2">
      <c r="I815" s="9"/>
    </row>
    <row r="816" spans="9:9" x14ac:dyDescent="0.2">
      <c r="I816" s="9"/>
    </row>
    <row r="817" spans="9:9" x14ac:dyDescent="0.2">
      <c r="I817" s="15"/>
    </row>
    <row r="818" spans="9:9" x14ac:dyDescent="0.2">
      <c r="I818" s="5"/>
    </row>
    <row r="819" spans="9:9" x14ac:dyDescent="0.2">
      <c r="I819" s="9"/>
    </row>
    <row r="820" spans="9:9" x14ac:dyDescent="0.2">
      <c r="I820" s="15"/>
    </row>
    <row r="821" spans="9:9" x14ac:dyDescent="0.2">
      <c r="I821" s="5"/>
    </row>
    <row r="822" spans="9:9" x14ac:dyDescent="0.2">
      <c r="I822" s="9"/>
    </row>
    <row r="823" spans="9:9" x14ac:dyDescent="0.2">
      <c r="I823" s="9"/>
    </row>
    <row r="824" spans="9:9" x14ac:dyDescent="0.2">
      <c r="I824" s="15"/>
    </row>
    <row r="825" spans="9:9" x14ac:dyDescent="0.2">
      <c r="I825" s="5"/>
    </row>
    <row r="826" spans="9:9" x14ac:dyDescent="0.2">
      <c r="I826" s="9"/>
    </row>
    <row r="827" spans="9:9" x14ac:dyDescent="0.2">
      <c r="I827" s="15"/>
    </row>
    <row r="828" spans="9:9" x14ac:dyDescent="0.2">
      <c r="I828" s="5"/>
    </row>
    <row r="829" spans="9:9" x14ac:dyDescent="0.2">
      <c r="I829" s="9"/>
    </row>
    <row r="830" spans="9:9" x14ac:dyDescent="0.2">
      <c r="I830" s="15"/>
    </row>
    <row r="831" spans="9:9" x14ac:dyDescent="0.2">
      <c r="I831" s="5"/>
    </row>
    <row r="832" spans="9:9" x14ac:dyDescent="0.2">
      <c r="I832" s="9"/>
    </row>
    <row r="833" spans="9:9" x14ac:dyDescent="0.2">
      <c r="I833" s="9"/>
    </row>
    <row r="834" spans="9:9" x14ac:dyDescent="0.2">
      <c r="I834" s="9"/>
    </row>
    <row r="835" spans="9:9" x14ac:dyDescent="0.2">
      <c r="I835" s="9"/>
    </row>
    <row r="836" spans="9:9" x14ac:dyDescent="0.2">
      <c r="I836" s="9"/>
    </row>
    <row r="837" spans="9:9" x14ac:dyDescent="0.2">
      <c r="I837" s="9"/>
    </row>
    <row r="838" spans="9:9" x14ac:dyDescent="0.2">
      <c r="I838" s="15"/>
    </row>
    <row r="839" spans="9:9" x14ac:dyDescent="0.2">
      <c r="I839" s="5"/>
    </row>
    <row r="840" spans="9:9" x14ac:dyDescent="0.2">
      <c r="I840" s="9"/>
    </row>
    <row r="841" spans="9:9" x14ac:dyDescent="0.2">
      <c r="I841" s="9"/>
    </row>
    <row r="842" spans="9:9" x14ac:dyDescent="0.2">
      <c r="I842" s="15"/>
    </row>
    <row r="843" spans="9:9" x14ac:dyDescent="0.2">
      <c r="I843" s="5"/>
    </row>
    <row r="844" spans="9:9" x14ac:dyDescent="0.2">
      <c r="I844" s="9"/>
    </row>
    <row r="845" spans="9:9" x14ac:dyDescent="0.2">
      <c r="I845" s="15"/>
    </row>
    <row r="846" spans="9:9" x14ac:dyDescent="0.2">
      <c r="I846" s="5"/>
    </row>
    <row r="847" spans="9:9" x14ac:dyDescent="0.2">
      <c r="I847" s="9"/>
    </row>
    <row r="848" spans="9:9" x14ac:dyDescent="0.2">
      <c r="I848" s="9"/>
    </row>
    <row r="849" spans="9:9" x14ac:dyDescent="0.2">
      <c r="I849" s="15"/>
    </row>
    <row r="850" spans="9:9" x14ac:dyDescent="0.2">
      <c r="I850" s="5"/>
    </row>
    <row r="851" spans="9:9" x14ac:dyDescent="0.2">
      <c r="I851" s="9"/>
    </row>
    <row r="852" spans="9:9" x14ac:dyDescent="0.2">
      <c r="I852" s="15"/>
    </row>
    <row r="853" spans="9:9" x14ac:dyDescent="0.2">
      <c r="I853" s="5"/>
    </row>
    <row r="854" spans="9:9" x14ac:dyDescent="0.2">
      <c r="I854" s="9"/>
    </row>
    <row r="855" spans="9:9" x14ac:dyDescent="0.2">
      <c r="I855" s="9"/>
    </row>
    <row r="856" spans="9:9" x14ac:dyDescent="0.2">
      <c r="I856" s="9"/>
    </row>
    <row r="857" spans="9:9" x14ac:dyDescent="0.2">
      <c r="I857" s="9"/>
    </row>
    <row r="858" spans="9:9" x14ac:dyDescent="0.2">
      <c r="I858" s="9"/>
    </row>
    <row r="859" spans="9:9" x14ac:dyDescent="0.2">
      <c r="I859" s="9"/>
    </row>
    <row r="860" spans="9:9" x14ac:dyDescent="0.2">
      <c r="I860" s="9"/>
    </row>
    <row r="861" spans="9:9" x14ac:dyDescent="0.2">
      <c r="I861" s="9"/>
    </row>
    <row r="862" spans="9:9" x14ac:dyDescent="0.2">
      <c r="I862" s="9"/>
    </row>
    <row r="863" spans="9:9" x14ac:dyDescent="0.2">
      <c r="I863" s="9"/>
    </row>
    <row r="864" spans="9:9" x14ac:dyDescent="0.2">
      <c r="I864" s="9"/>
    </row>
    <row r="865" spans="9:9" x14ac:dyDescent="0.2">
      <c r="I865" s="9"/>
    </row>
    <row r="866" spans="9:9" x14ac:dyDescent="0.2">
      <c r="I866" s="9"/>
    </row>
    <row r="867" spans="9:9" x14ac:dyDescent="0.2">
      <c r="I867" s="9"/>
    </row>
    <row r="868" spans="9:9" x14ac:dyDescent="0.2">
      <c r="I868" s="9"/>
    </row>
    <row r="869" spans="9:9" x14ac:dyDescent="0.2">
      <c r="I869" s="9"/>
    </row>
    <row r="870" spans="9:9" x14ac:dyDescent="0.2">
      <c r="I870" s="9"/>
    </row>
    <row r="871" spans="9:9" x14ac:dyDescent="0.2">
      <c r="I871" s="15"/>
    </row>
    <row r="872" spans="9:9" x14ac:dyDescent="0.2">
      <c r="I872" s="5"/>
    </row>
    <row r="873" spans="9:9" x14ac:dyDescent="0.2">
      <c r="I873" s="9"/>
    </row>
    <row r="874" spans="9:9" x14ac:dyDescent="0.2">
      <c r="I874" s="9"/>
    </row>
    <row r="875" spans="9:9" x14ac:dyDescent="0.2">
      <c r="I875" s="15"/>
    </row>
    <row r="876" spans="9:9" x14ac:dyDescent="0.2">
      <c r="I876" s="5"/>
    </row>
    <row r="877" spans="9:9" x14ac:dyDescent="0.2">
      <c r="I877" s="9"/>
    </row>
    <row r="878" spans="9:9" x14ac:dyDescent="0.2">
      <c r="I878" s="9"/>
    </row>
    <row r="879" spans="9:9" x14ac:dyDescent="0.2">
      <c r="I879" s="9"/>
    </row>
    <row r="880" spans="9:9" x14ac:dyDescent="0.2">
      <c r="I880" s="9"/>
    </row>
    <row r="881" spans="9:9" x14ac:dyDescent="0.2">
      <c r="I881" s="9"/>
    </row>
    <row r="882" spans="9:9" x14ac:dyDescent="0.2">
      <c r="I882" s="9"/>
    </row>
    <row r="883" spans="9:9" x14ac:dyDescent="0.2">
      <c r="I883" s="9"/>
    </row>
    <row r="884" spans="9:9" x14ac:dyDescent="0.2">
      <c r="I884" s="9"/>
    </row>
    <row r="885" spans="9:9" x14ac:dyDescent="0.2">
      <c r="I885" s="9"/>
    </row>
    <row r="886" spans="9:9" x14ac:dyDescent="0.2">
      <c r="I886" s="9"/>
    </row>
    <row r="887" spans="9:9" x14ac:dyDescent="0.2">
      <c r="I887" s="9"/>
    </row>
    <row r="888" spans="9:9" x14ac:dyDescent="0.2">
      <c r="I888" s="9"/>
    </row>
    <row r="889" spans="9:9" x14ac:dyDescent="0.2">
      <c r="I889" s="9"/>
    </row>
    <row r="890" spans="9:9" x14ac:dyDescent="0.2">
      <c r="I890" s="15"/>
    </row>
    <row r="891" spans="9:9" x14ac:dyDescent="0.2">
      <c r="I891" s="5"/>
    </row>
    <row r="892" spans="9:9" x14ac:dyDescent="0.2">
      <c r="I892" s="9"/>
    </row>
    <row r="893" spans="9:9" x14ac:dyDescent="0.2">
      <c r="I893" s="15"/>
    </row>
    <row r="894" spans="9:9" x14ac:dyDescent="0.2">
      <c r="I894" s="5"/>
    </row>
    <row r="895" spans="9:9" x14ac:dyDescent="0.2">
      <c r="I895" s="9"/>
    </row>
    <row r="896" spans="9:9" x14ac:dyDescent="0.2">
      <c r="I896" s="9"/>
    </row>
    <row r="897" spans="9:9" x14ac:dyDescent="0.2">
      <c r="I897" s="9"/>
    </row>
    <row r="898" spans="9:9" x14ac:dyDescent="0.2">
      <c r="I898" s="9"/>
    </row>
    <row r="899" spans="9:9" x14ac:dyDescent="0.2">
      <c r="I899" s="9"/>
    </row>
    <row r="900" spans="9:9" x14ac:dyDescent="0.2">
      <c r="I900" s="9"/>
    </row>
    <row r="901" spans="9:9" x14ac:dyDescent="0.2">
      <c r="I901" s="15"/>
    </row>
    <row r="902" spans="9:9" x14ac:dyDescent="0.2">
      <c r="I902" s="5"/>
    </row>
    <row r="903" spans="9:9" x14ac:dyDescent="0.2">
      <c r="I903" s="9"/>
    </row>
    <row r="904" spans="9:9" x14ac:dyDescent="0.2">
      <c r="I904" s="15"/>
    </row>
    <row r="905" spans="9:9" x14ac:dyDescent="0.2">
      <c r="I905" s="9"/>
    </row>
    <row r="906" spans="9:9" x14ac:dyDescent="0.2">
      <c r="I906" s="15"/>
    </row>
    <row r="907" spans="9:9" x14ac:dyDescent="0.2">
      <c r="I907" s="5"/>
    </row>
    <row r="908" spans="9:9" x14ac:dyDescent="0.2">
      <c r="I908" s="9"/>
    </row>
    <row r="909" spans="9:9" x14ac:dyDescent="0.2">
      <c r="I909" s="15"/>
    </row>
    <row r="910" spans="9:9" x14ac:dyDescent="0.2">
      <c r="I910" s="5"/>
    </row>
    <row r="911" spans="9:9" x14ac:dyDescent="0.2">
      <c r="I911" s="9"/>
    </row>
    <row r="912" spans="9:9" x14ac:dyDescent="0.2">
      <c r="I912" s="9"/>
    </row>
    <row r="913" spans="9:9" x14ac:dyDescent="0.2">
      <c r="I913" s="15"/>
    </row>
    <row r="914" spans="9:9" x14ac:dyDescent="0.2">
      <c r="I914" s="5"/>
    </row>
    <row r="915" spans="9:9" x14ac:dyDescent="0.2">
      <c r="I915" s="5"/>
    </row>
    <row r="916" spans="9:9" x14ac:dyDescent="0.2">
      <c r="I916" s="5"/>
    </row>
    <row r="917" spans="9:9" x14ac:dyDescent="0.2">
      <c r="I917" s="5"/>
    </row>
    <row r="1292" spans="1:7" x14ac:dyDescent="0.2">
      <c r="A1292" s="16"/>
      <c r="B1292" s="23"/>
      <c r="C1292" s="25"/>
      <c r="D1292" s="17"/>
      <c r="E1292" s="25"/>
      <c r="F1292" s="17"/>
      <c r="G1292" s="18"/>
    </row>
    <row r="1293" spans="1:7" x14ac:dyDescent="0.2">
      <c r="A1293" s="19"/>
      <c r="B1293" s="24"/>
      <c r="C1293" s="26"/>
      <c r="D1293" s="20"/>
      <c r="E1293" s="26"/>
      <c r="F1293" s="22"/>
      <c r="G1293" s="21"/>
    </row>
    <row r="1294" spans="1:7" x14ac:dyDescent="0.2">
      <c r="B1294" s="23"/>
      <c r="C1294" s="25"/>
      <c r="D1294" s="17"/>
      <c r="E1294" s="25"/>
      <c r="F1294" s="17"/>
      <c r="G1294" s="18"/>
    </row>
    <row r="1295" spans="1:7" x14ac:dyDescent="0.2">
      <c r="A1295" s="16"/>
      <c r="B1295" s="23"/>
      <c r="C1295" s="25"/>
      <c r="D1295" s="17"/>
      <c r="E1295" s="25"/>
      <c r="F1295" s="17"/>
      <c r="G1295" s="18"/>
    </row>
    <row r="1296" spans="1:7" x14ac:dyDescent="0.2">
      <c r="A1296" s="19"/>
      <c r="B1296" s="24"/>
      <c r="C1296" s="26"/>
      <c r="D1296" s="20"/>
      <c r="E1296" s="26"/>
      <c r="F1296" s="22"/>
      <c r="G1296" s="21"/>
    </row>
    <row r="1297" spans="1:7" x14ac:dyDescent="0.2">
      <c r="B1297" s="23"/>
      <c r="C1297" s="25"/>
      <c r="D1297" s="17"/>
      <c r="E1297" s="25"/>
      <c r="F1297" s="17"/>
      <c r="G1297" s="18"/>
    </row>
    <row r="1298" spans="1:7" x14ac:dyDescent="0.2">
      <c r="A1298" s="16"/>
      <c r="B1298" s="23"/>
      <c r="C1298" s="25"/>
      <c r="D1298" s="17"/>
      <c r="E1298" s="25"/>
      <c r="F1298" s="17"/>
      <c r="G1298" s="18"/>
    </row>
    <row r="1299" spans="1:7" x14ac:dyDescent="0.2">
      <c r="A1299" s="19"/>
      <c r="B1299" s="23"/>
      <c r="C1299" s="25"/>
      <c r="D1299" s="17"/>
      <c r="E1299" s="25"/>
      <c r="F1299" s="17"/>
      <c r="G1299" s="18"/>
    </row>
    <row r="1300" spans="1:7" x14ac:dyDescent="0.2">
      <c r="A1300" s="19"/>
      <c r="B1300" s="23"/>
      <c r="C1300" s="25"/>
      <c r="D1300" s="17"/>
      <c r="E1300" s="25"/>
      <c r="F1300" s="17"/>
      <c r="G1300" s="18"/>
    </row>
    <row r="1301" spans="1:7" x14ac:dyDescent="0.2">
      <c r="A1301" s="19"/>
      <c r="B1301" s="23"/>
      <c r="C1301" s="25"/>
      <c r="D1301" s="17"/>
      <c r="E1301" s="25"/>
      <c r="F1301" s="17"/>
      <c r="G1301" s="18"/>
    </row>
    <row r="1302" spans="1:7" x14ac:dyDescent="0.2">
      <c r="A1302" s="19"/>
      <c r="B1302" s="23"/>
      <c r="C1302" s="25"/>
      <c r="D1302" s="17"/>
      <c r="E1302" s="25"/>
      <c r="F1302" s="17"/>
      <c r="G1302" s="18"/>
    </row>
    <row r="1303" spans="1:7" x14ac:dyDescent="0.2">
      <c r="A1303" s="19"/>
      <c r="B1303" s="23"/>
      <c r="C1303" s="25"/>
      <c r="D1303" s="17"/>
      <c r="E1303" s="25"/>
      <c r="F1303" s="17"/>
      <c r="G1303" s="18"/>
    </row>
    <row r="1304" spans="1:7" x14ac:dyDescent="0.2">
      <c r="A1304" s="19"/>
      <c r="B1304" s="23"/>
      <c r="C1304" s="25"/>
      <c r="D1304" s="17"/>
      <c r="E1304" s="25"/>
      <c r="F1304" s="17"/>
      <c r="G1304" s="18"/>
    </row>
    <row r="1305" spans="1:7" x14ac:dyDescent="0.2">
      <c r="A1305" s="19"/>
      <c r="B1305" s="23"/>
      <c r="C1305" s="25"/>
      <c r="D1305" s="17"/>
      <c r="E1305" s="25"/>
      <c r="F1305" s="17"/>
      <c r="G1305" s="18"/>
    </row>
    <row r="1306" spans="1:7" x14ac:dyDescent="0.2">
      <c r="A1306" s="19"/>
      <c r="B1306" s="23"/>
      <c r="C1306" s="25"/>
      <c r="D1306" s="17"/>
      <c r="E1306" s="25"/>
      <c r="F1306" s="17"/>
      <c r="G1306" s="18"/>
    </row>
    <row r="1307" spans="1:7" x14ac:dyDescent="0.2">
      <c r="A1307" s="19"/>
      <c r="B1307" s="23"/>
      <c r="C1307" s="25"/>
      <c r="D1307" s="17"/>
      <c r="E1307" s="25"/>
      <c r="F1307" s="17"/>
      <c r="G1307" s="18"/>
    </row>
    <row r="1308" spans="1:7" x14ac:dyDescent="0.2">
      <c r="A1308" s="19"/>
      <c r="B1308" s="23"/>
      <c r="C1308" s="25"/>
      <c r="D1308" s="17"/>
      <c r="E1308" s="25"/>
      <c r="F1308" s="17"/>
      <c r="G1308" s="18"/>
    </row>
    <row r="1309" spans="1:7" x14ac:dyDescent="0.2">
      <c r="A1309" s="19"/>
      <c r="B1309" s="23"/>
      <c r="C1309" s="25"/>
      <c r="D1309" s="17"/>
      <c r="E1309" s="25"/>
      <c r="F1309" s="17"/>
      <c r="G1309" s="18"/>
    </row>
    <row r="1310" spans="1:7" x14ac:dyDescent="0.2">
      <c r="A1310" s="19"/>
      <c r="B1310" s="24"/>
      <c r="C1310" s="26"/>
      <c r="D1310" s="20"/>
      <c r="E1310" s="26"/>
      <c r="F1310" s="22"/>
      <c r="G1310" s="21"/>
    </row>
    <row r="1311" spans="1:7" x14ac:dyDescent="0.2">
      <c r="B1311" s="23"/>
      <c r="C1311" s="25"/>
      <c r="D1311" s="17"/>
      <c r="E1311" s="25"/>
      <c r="F1311" s="17"/>
      <c r="G1311" s="18"/>
    </row>
    <row r="1312" spans="1:7" x14ac:dyDescent="0.2">
      <c r="A1312" s="16"/>
      <c r="B1312" s="23"/>
      <c r="C1312" s="25"/>
      <c r="D1312" s="17"/>
      <c r="E1312" s="25"/>
      <c r="F1312" s="17"/>
      <c r="G1312" s="18"/>
    </row>
    <row r="1313" spans="1:7" x14ac:dyDescent="0.2">
      <c r="A1313" s="19"/>
      <c r="B1313" s="23"/>
      <c r="C1313" s="25"/>
      <c r="D1313" s="17"/>
      <c r="E1313" s="25"/>
      <c r="F1313" s="17"/>
      <c r="G1313" s="18"/>
    </row>
    <row r="1314" spans="1:7" x14ac:dyDescent="0.2">
      <c r="A1314" s="19"/>
      <c r="B1314" s="23"/>
      <c r="C1314" s="25"/>
      <c r="D1314" s="17"/>
      <c r="E1314" s="25"/>
      <c r="F1314" s="17"/>
      <c r="G1314" s="18"/>
    </row>
    <row r="1315" spans="1:7" x14ac:dyDescent="0.2">
      <c r="A1315" s="19"/>
      <c r="B1315" s="23"/>
      <c r="C1315" s="25"/>
      <c r="D1315" s="17"/>
      <c r="E1315" s="25"/>
      <c r="F1315" s="17"/>
      <c r="G1315" s="18"/>
    </row>
    <row r="1316" spans="1:7" x14ac:dyDescent="0.2">
      <c r="A1316" s="19"/>
      <c r="B1316" s="23"/>
      <c r="C1316" s="25"/>
      <c r="D1316" s="17"/>
      <c r="E1316" s="25"/>
      <c r="F1316" s="17"/>
      <c r="G1316" s="18"/>
    </row>
    <row r="1317" spans="1:7" x14ac:dyDescent="0.2">
      <c r="A1317" s="19"/>
      <c r="B1317" s="23"/>
      <c r="C1317" s="25"/>
      <c r="D1317" s="17"/>
      <c r="E1317" s="25"/>
      <c r="F1317" s="17"/>
      <c r="G1317" s="18"/>
    </row>
    <row r="1318" spans="1:7" x14ac:dyDescent="0.2">
      <c r="A1318" s="19"/>
      <c r="B1318" s="23"/>
      <c r="C1318" s="25"/>
      <c r="D1318" s="17"/>
      <c r="E1318" s="25"/>
      <c r="F1318" s="17"/>
      <c r="G1318" s="18"/>
    </row>
    <row r="1319" spans="1:7" x14ac:dyDescent="0.2">
      <c r="A1319" s="19"/>
      <c r="B1319" s="23"/>
      <c r="C1319" s="25"/>
      <c r="D1319" s="17"/>
      <c r="E1319" s="25"/>
      <c r="F1319" s="17"/>
      <c r="G1319" s="18"/>
    </row>
    <row r="1320" spans="1:7" x14ac:dyDescent="0.2">
      <c r="A1320" s="19"/>
      <c r="B1320" s="24"/>
      <c r="C1320" s="26"/>
      <c r="D1320" s="20"/>
      <c r="E1320" s="26"/>
      <c r="F1320" s="22"/>
      <c r="G1320" s="21"/>
    </row>
    <row r="1321" spans="1:7" x14ac:dyDescent="0.2">
      <c r="B1321" s="23"/>
      <c r="C1321" s="25"/>
      <c r="D1321" s="17"/>
      <c r="E1321" s="25"/>
      <c r="F1321" s="17"/>
      <c r="G1321" s="18"/>
    </row>
    <row r="1322" spans="1:7" x14ac:dyDescent="0.2">
      <c r="A1322" s="16"/>
      <c r="B1322" s="23"/>
      <c r="C1322" s="25"/>
      <c r="D1322" s="17"/>
      <c r="E1322" s="25"/>
      <c r="F1322" s="17"/>
      <c r="G1322" s="18"/>
    </row>
    <row r="1323" spans="1:7" x14ac:dyDescent="0.2">
      <c r="A1323" s="19"/>
      <c r="B1323" s="24"/>
      <c r="C1323" s="26"/>
      <c r="D1323" s="20"/>
      <c r="E1323" s="26"/>
      <c r="F1323" s="22"/>
      <c r="G1323" s="21"/>
    </row>
    <row r="1324" spans="1:7" x14ac:dyDescent="0.2">
      <c r="B1324" s="23"/>
      <c r="C1324" s="25"/>
      <c r="D1324" s="17"/>
      <c r="E1324" s="25"/>
      <c r="F1324" s="17"/>
      <c r="G1324" s="18"/>
    </row>
    <row r="1325" spans="1:7" x14ac:dyDescent="0.2">
      <c r="A1325" s="16"/>
      <c r="B1325" s="23"/>
      <c r="C1325" s="25"/>
      <c r="D1325" s="17"/>
      <c r="E1325" s="25"/>
      <c r="F1325" s="17"/>
      <c r="G1325" s="18"/>
    </row>
    <row r="1326" spans="1:7" x14ac:dyDescent="0.2">
      <c r="A1326" s="19"/>
      <c r="B1326" s="24"/>
      <c r="C1326" s="26"/>
      <c r="D1326" s="20"/>
      <c r="E1326" s="26"/>
      <c r="F1326" s="22"/>
      <c r="G1326" s="21"/>
    </row>
    <row r="1327" spans="1:7" x14ac:dyDescent="0.2">
      <c r="B1327" s="23"/>
      <c r="C1327" s="25"/>
      <c r="D1327" s="17"/>
      <c r="E1327" s="25"/>
      <c r="F1327" s="17"/>
      <c r="G1327" s="18"/>
    </row>
    <row r="1328" spans="1:7" x14ac:dyDescent="0.2">
      <c r="A1328" s="16"/>
      <c r="B1328" s="23"/>
      <c r="C1328" s="25"/>
      <c r="D1328" s="17"/>
      <c r="E1328" s="25"/>
      <c r="F1328" s="17"/>
      <c r="G1328" s="18"/>
    </row>
    <row r="1329" spans="1:7" x14ac:dyDescent="0.2">
      <c r="A1329" s="19"/>
      <c r="B1329" s="24"/>
      <c r="C1329" s="26"/>
      <c r="D1329" s="20"/>
      <c r="E1329" s="26"/>
      <c r="F1329" s="22"/>
      <c r="G1329" s="21"/>
    </row>
    <row r="1330" spans="1:7" x14ac:dyDescent="0.2">
      <c r="B1330" s="23"/>
      <c r="C1330" s="25"/>
      <c r="D1330" s="17"/>
      <c r="E1330" s="25"/>
      <c r="F1330" s="17"/>
      <c r="G1330" s="18"/>
    </row>
    <row r="1331" spans="1:7" x14ac:dyDescent="0.2">
      <c r="A1331" s="16"/>
      <c r="B1331" s="23"/>
      <c r="C1331" s="25"/>
      <c r="D1331" s="17"/>
      <c r="E1331" s="25"/>
      <c r="F1331" s="17"/>
      <c r="G1331" s="18"/>
    </row>
    <row r="1332" spans="1:7" x14ac:dyDescent="0.2">
      <c r="A1332" s="19"/>
      <c r="B1332" s="24"/>
      <c r="C1332" s="26"/>
      <c r="D1332" s="20"/>
      <c r="E1332" s="26"/>
      <c r="F1332" s="22"/>
      <c r="G1332" s="21"/>
    </row>
    <row r="1333" spans="1:7" x14ac:dyDescent="0.2">
      <c r="B1333" s="23"/>
      <c r="C1333" s="25"/>
      <c r="D1333" s="17"/>
      <c r="E1333" s="25"/>
      <c r="F1333" s="17"/>
      <c r="G1333" s="18"/>
    </row>
    <row r="1334" spans="1:7" x14ac:dyDescent="0.2">
      <c r="A1334" s="16"/>
      <c r="B1334" s="23"/>
      <c r="C1334" s="25"/>
      <c r="D1334" s="17"/>
      <c r="E1334" s="25"/>
      <c r="F1334" s="17"/>
      <c r="G1334" s="18"/>
    </row>
    <row r="1335" spans="1:7" x14ac:dyDescent="0.2">
      <c r="A1335" s="19"/>
      <c r="B1335" s="24"/>
      <c r="C1335" s="26"/>
      <c r="D1335" s="20"/>
      <c r="E1335" s="26"/>
      <c r="F1335" s="22"/>
      <c r="G1335" s="21"/>
    </row>
    <row r="1336" spans="1:7" x14ac:dyDescent="0.2">
      <c r="B1336" s="23"/>
      <c r="C1336" s="25"/>
      <c r="D1336" s="17"/>
      <c r="E1336" s="25"/>
      <c r="F1336" s="17"/>
      <c r="G1336" s="18"/>
    </row>
    <row r="1337" spans="1:7" x14ac:dyDescent="0.2">
      <c r="A1337" s="16"/>
      <c r="B1337" s="23"/>
      <c r="C1337" s="25"/>
      <c r="D1337" s="17"/>
      <c r="E1337" s="25"/>
      <c r="F1337" s="17"/>
      <c r="G1337" s="18"/>
    </row>
    <row r="1338" spans="1:7" x14ac:dyDescent="0.2">
      <c r="A1338" s="19"/>
      <c r="B1338" s="24"/>
      <c r="C1338" s="26"/>
      <c r="D1338" s="20"/>
      <c r="E1338" s="26"/>
      <c r="F1338" s="22"/>
      <c r="G1338" s="21"/>
    </row>
    <row r="1339" spans="1:7" x14ac:dyDescent="0.2">
      <c r="B1339" s="23"/>
      <c r="C1339" s="25"/>
      <c r="D1339" s="17"/>
      <c r="E1339" s="25"/>
      <c r="F1339" s="17"/>
      <c r="G1339" s="18"/>
    </row>
    <row r="1340" spans="1:7" x14ac:dyDescent="0.2">
      <c r="A1340" s="16"/>
      <c r="B1340" s="23"/>
      <c r="C1340" s="25"/>
      <c r="D1340" s="17"/>
      <c r="E1340" s="25"/>
      <c r="F1340" s="17"/>
      <c r="G1340" s="18"/>
    </row>
    <row r="1341" spans="1:7" x14ac:dyDescent="0.2">
      <c r="A1341" s="19"/>
      <c r="B1341" s="23"/>
      <c r="C1341" s="25"/>
      <c r="D1341" s="17"/>
      <c r="E1341" s="25"/>
      <c r="F1341" s="17"/>
      <c r="G1341" s="18"/>
    </row>
    <row r="1342" spans="1:7" x14ac:dyDescent="0.2">
      <c r="A1342" s="19"/>
      <c r="B1342" s="23"/>
      <c r="C1342" s="25"/>
      <c r="D1342" s="17"/>
      <c r="E1342" s="25"/>
      <c r="F1342" s="17"/>
      <c r="G1342" s="18"/>
    </row>
    <row r="1343" spans="1:7" x14ac:dyDescent="0.2">
      <c r="A1343" s="19"/>
      <c r="B1343" s="23"/>
      <c r="C1343" s="25"/>
      <c r="D1343" s="17"/>
      <c r="E1343" s="25"/>
      <c r="F1343" s="17"/>
      <c r="G1343" s="18"/>
    </row>
    <row r="1344" spans="1:7" x14ac:dyDescent="0.2">
      <c r="A1344" s="19"/>
      <c r="B1344" s="24"/>
      <c r="C1344" s="26"/>
      <c r="D1344" s="20"/>
      <c r="E1344" s="26"/>
      <c r="F1344" s="22"/>
      <c r="G1344" s="21"/>
    </row>
    <row r="1345" spans="1:7" x14ac:dyDescent="0.2">
      <c r="B1345" s="23"/>
      <c r="C1345" s="25"/>
      <c r="D1345" s="17"/>
      <c r="E1345" s="25"/>
      <c r="F1345" s="17"/>
      <c r="G1345" s="18"/>
    </row>
    <row r="1346" spans="1:7" x14ac:dyDescent="0.2">
      <c r="A1346" s="16"/>
      <c r="B1346" s="23"/>
      <c r="C1346" s="25"/>
      <c r="D1346" s="17"/>
      <c r="E1346" s="25"/>
      <c r="F1346" s="17"/>
      <c r="G1346" s="18"/>
    </row>
    <row r="1347" spans="1:7" x14ac:dyDescent="0.2">
      <c r="A1347" s="19"/>
      <c r="B1347" s="24"/>
      <c r="C1347" s="26"/>
      <c r="D1347" s="20"/>
      <c r="E1347" s="26"/>
      <c r="F1347" s="22"/>
      <c r="G1347" s="21"/>
    </row>
    <row r="1348" spans="1:7" x14ac:dyDescent="0.2">
      <c r="B1348" s="23"/>
      <c r="C1348" s="25"/>
      <c r="D1348" s="17"/>
      <c r="E1348" s="25"/>
      <c r="F1348" s="17"/>
      <c r="G1348" s="18"/>
    </row>
    <row r="1349" spans="1:7" x14ac:dyDescent="0.2">
      <c r="A1349" s="16"/>
      <c r="B1349" s="23"/>
      <c r="C1349" s="25"/>
      <c r="D1349" s="17"/>
      <c r="E1349" s="25"/>
      <c r="F1349" s="17"/>
      <c r="G1349" s="18"/>
    </row>
    <row r="1350" spans="1:7" x14ac:dyDescent="0.2">
      <c r="A1350" s="19"/>
      <c r="B1350" s="23"/>
      <c r="C1350" s="25"/>
      <c r="D1350" s="17"/>
      <c r="E1350" s="25"/>
      <c r="F1350" s="17"/>
      <c r="G1350" s="18"/>
    </row>
    <row r="1351" spans="1:7" x14ac:dyDescent="0.2">
      <c r="A1351" s="19"/>
      <c r="B1351" s="24"/>
      <c r="C1351" s="26"/>
      <c r="D1351" s="20"/>
      <c r="E1351" s="26"/>
      <c r="F1351" s="22"/>
      <c r="G1351" s="21"/>
    </row>
    <row r="1352" spans="1:7" x14ac:dyDescent="0.2">
      <c r="B1352" s="23"/>
      <c r="C1352" s="25"/>
      <c r="D1352" s="17"/>
      <c r="E1352" s="25"/>
      <c r="F1352" s="17"/>
      <c r="G1352" s="18"/>
    </row>
    <row r="1353" spans="1:7" x14ac:dyDescent="0.2">
      <c r="A1353" s="16"/>
      <c r="B1353" s="23"/>
      <c r="C1353" s="25"/>
      <c r="D1353" s="17"/>
      <c r="E1353" s="25"/>
      <c r="F1353" s="17"/>
      <c r="G1353" s="18"/>
    </row>
    <row r="1354" spans="1:7" x14ac:dyDescent="0.2">
      <c r="A1354" s="19"/>
      <c r="B1354" s="24"/>
      <c r="C1354" s="26"/>
      <c r="D1354" s="20"/>
      <c r="E1354" s="26"/>
      <c r="F1354" s="22"/>
      <c r="G1354" s="21"/>
    </row>
    <row r="1355" spans="1:7" x14ac:dyDescent="0.2">
      <c r="B1355" s="23"/>
      <c r="C1355" s="25"/>
      <c r="D1355" s="17"/>
      <c r="E1355" s="25"/>
      <c r="F1355" s="17"/>
      <c r="G1355" s="18"/>
    </row>
    <row r="1356" spans="1:7" x14ac:dyDescent="0.2">
      <c r="A1356" s="16"/>
      <c r="B1356" s="23"/>
      <c r="C1356" s="25"/>
      <c r="D1356" s="17"/>
      <c r="E1356" s="25"/>
      <c r="F1356" s="17"/>
      <c r="G1356" s="18"/>
    </row>
    <row r="1357" spans="1:7" x14ac:dyDescent="0.2">
      <c r="A1357" s="19"/>
      <c r="B1357" s="23"/>
      <c r="C1357" s="25"/>
      <c r="D1357" s="17"/>
      <c r="E1357" s="25"/>
      <c r="F1357" s="17"/>
      <c r="G1357" s="18"/>
    </row>
    <row r="1358" spans="1:7" x14ac:dyDescent="0.2">
      <c r="A1358" s="19"/>
      <c r="B1358" s="23"/>
      <c r="C1358" s="25"/>
      <c r="D1358" s="17"/>
      <c r="E1358" s="25"/>
      <c r="F1358" s="17"/>
      <c r="G1358" s="18"/>
    </row>
    <row r="1359" spans="1:7" x14ac:dyDescent="0.2">
      <c r="A1359" s="19"/>
      <c r="B1359" s="23"/>
      <c r="C1359" s="25"/>
      <c r="D1359" s="17"/>
      <c r="E1359" s="25"/>
      <c r="F1359" s="17"/>
      <c r="G1359" s="18"/>
    </row>
    <row r="1360" spans="1:7" x14ac:dyDescent="0.2">
      <c r="A1360" s="19"/>
      <c r="B1360" s="23"/>
      <c r="C1360" s="25"/>
      <c r="D1360" s="17"/>
      <c r="E1360" s="25"/>
      <c r="F1360" s="17"/>
      <c r="G1360" s="18"/>
    </row>
    <row r="1361" spans="1:7" x14ac:dyDescent="0.2">
      <c r="A1361" s="19"/>
      <c r="B1361" s="23"/>
      <c r="C1361" s="25"/>
      <c r="D1361" s="17"/>
      <c r="E1361" s="25"/>
      <c r="F1361" s="17"/>
      <c r="G1361" s="18"/>
    </row>
    <row r="1362" spans="1:7" x14ac:dyDescent="0.2">
      <c r="A1362" s="19"/>
      <c r="B1362" s="23"/>
      <c r="C1362" s="25"/>
      <c r="D1362" s="17"/>
      <c r="E1362" s="25"/>
      <c r="F1362" s="17"/>
      <c r="G1362" s="18"/>
    </row>
    <row r="1363" spans="1:7" x14ac:dyDescent="0.2">
      <c r="A1363" s="19"/>
      <c r="B1363" s="23"/>
      <c r="C1363" s="25"/>
      <c r="D1363" s="17"/>
      <c r="E1363" s="25"/>
      <c r="F1363" s="17"/>
      <c r="G1363" s="18"/>
    </row>
    <row r="1364" spans="1:7" x14ac:dyDescent="0.2">
      <c r="A1364" s="19"/>
      <c r="B1364" s="23"/>
      <c r="C1364" s="25"/>
      <c r="D1364" s="17"/>
      <c r="E1364" s="25"/>
      <c r="F1364" s="17"/>
      <c r="G1364" s="18"/>
    </row>
    <row r="1365" spans="1:7" x14ac:dyDescent="0.2">
      <c r="A1365" s="19"/>
      <c r="B1365" s="23"/>
      <c r="C1365" s="25"/>
      <c r="D1365" s="17"/>
      <c r="E1365" s="25"/>
      <c r="F1365" s="17"/>
      <c r="G1365" s="18"/>
    </row>
    <row r="1366" spans="1:7" x14ac:dyDescent="0.2">
      <c r="A1366" s="19"/>
      <c r="B1366" s="23"/>
      <c r="C1366" s="25"/>
      <c r="D1366" s="17"/>
      <c r="E1366" s="25"/>
      <c r="F1366" s="17"/>
      <c r="G1366" s="18"/>
    </row>
    <row r="1367" spans="1:7" x14ac:dyDescent="0.2">
      <c r="A1367" s="19"/>
      <c r="B1367" s="23"/>
      <c r="C1367" s="25"/>
      <c r="D1367" s="17"/>
      <c r="E1367" s="25"/>
      <c r="F1367" s="17"/>
      <c r="G1367" s="18"/>
    </row>
    <row r="1368" spans="1:7" x14ac:dyDescent="0.2">
      <c r="A1368" s="19"/>
      <c r="B1368" s="23"/>
      <c r="C1368" s="25"/>
      <c r="D1368" s="17"/>
      <c r="E1368" s="25"/>
      <c r="F1368" s="17"/>
      <c r="G1368" s="18"/>
    </row>
    <row r="1369" spans="1:7" x14ac:dyDescent="0.2">
      <c r="A1369" s="19"/>
      <c r="B1369" s="23"/>
      <c r="C1369" s="25"/>
      <c r="D1369" s="17"/>
      <c r="E1369" s="25"/>
      <c r="F1369" s="17"/>
      <c r="G1369" s="18"/>
    </row>
    <row r="1370" spans="1:7" x14ac:dyDescent="0.2">
      <c r="A1370" s="19"/>
      <c r="B1370" s="23"/>
      <c r="C1370" s="25"/>
      <c r="D1370" s="17"/>
      <c r="E1370" s="25"/>
      <c r="F1370" s="17"/>
      <c r="G1370" s="18"/>
    </row>
    <row r="1371" spans="1:7" x14ac:dyDescent="0.2">
      <c r="A1371" s="19"/>
      <c r="B1371" s="23"/>
      <c r="C1371" s="25"/>
      <c r="D1371" s="17"/>
      <c r="E1371" s="25"/>
      <c r="F1371" s="17"/>
      <c r="G1371" s="18"/>
    </row>
    <row r="1372" spans="1:7" x14ac:dyDescent="0.2">
      <c r="A1372" s="19"/>
      <c r="B1372" s="24"/>
      <c r="C1372" s="26"/>
      <c r="D1372" s="20"/>
      <c r="E1372" s="26"/>
      <c r="F1372" s="22"/>
      <c r="G1372" s="21"/>
    </row>
    <row r="1373" spans="1:7" x14ac:dyDescent="0.2">
      <c r="B1373" s="23"/>
      <c r="C1373" s="25"/>
      <c r="D1373" s="17"/>
      <c r="E1373" s="25"/>
      <c r="F1373" s="17"/>
      <c r="G1373" s="18"/>
    </row>
    <row r="1374" spans="1:7" x14ac:dyDescent="0.2">
      <c r="A1374" s="16"/>
      <c r="B1374" s="23"/>
      <c r="C1374" s="25"/>
      <c r="D1374" s="17"/>
      <c r="E1374" s="25"/>
      <c r="F1374" s="17"/>
      <c r="G1374" s="18"/>
    </row>
    <row r="1375" spans="1:7" x14ac:dyDescent="0.2">
      <c r="A1375" s="19"/>
      <c r="B1375" s="23"/>
      <c r="C1375" s="25"/>
      <c r="D1375" s="17"/>
      <c r="E1375" s="25"/>
      <c r="F1375" s="17"/>
      <c r="G1375" s="18"/>
    </row>
    <row r="1376" spans="1:7" x14ac:dyDescent="0.2">
      <c r="A1376" s="19"/>
      <c r="B1376" s="24"/>
      <c r="C1376" s="26"/>
      <c r="D1376" s="20"/>
      <c r="E1376" s="26"/>
      <c r="F1376" s="22"/>
      <c r="G1376" s="21"/>
    </row>
    <row r="1377" spans="1:7" x14ac:dyDescent="0.2">
      <c r="B1377" s="23"/>
      <c r="C1377" s="25"/>
      <c r="D1377" s="17"/>
      <c r="E1377" s="25"/>
      <c r="F1377" s="17"/>
      <c r="G1377" s="18"/>
    </row>
    <row r="1378" spans="1:7" x14ac:dyDescent="0.2">
      <c r="A1378" s="16"/>
      <c r="B1378" s="23"/>
      <c r="C1378" s="25"/>
      <c r="D1378" s="17"/>
      <c r="E1378" s="25"/>
      <c r="F1378" s="17"/>
      <c r="G1378" s="18"/>
    </row>
    <row r="1379" spans="1:7" x14ac:dyDescent="0.2">
      <c r="A1379" s="19"/>
      <c r="B1379" s="23"/>
      <c r="C1379" s="25"/>
      <c r="D1379" s="17"/>
      <c r="E1379" s="25"/>
      <c r="F1379" s="17"/>
      <c r="G1379" s="18"/>
    </row>
    <row r="1380" spans="1:7" x14ac:dyDescent="0.2">
      <c r="A1380" s="19"/>
      <c r="B1380" s="23"/>
      <c r="C1380" s="25"/>
      <c r="D1380" s="17"/>
      <c r="E1380" s="25"/>
      <c r="F1380" s="17"/>
      <c r="G1380" s="18"/>
    </row>
    <row r="1381" spans="1:7" x14ac:dyDescent="0.2">
      <c r="A1381" s="19"/>
      <c r="B1381" s="24"/>
      <c r="C1381" s="26"/>
      <c r="D1381" s="20"/>
      <c r="E1381" s="26"/>
      <c r="F1381" s="22"/>
      <c r="G1381" s="21"/>
    </row>
    <row r="1382" spans="1:7" x14ac:dyDescent="0.2">
      <c r="B1382" s="23"/>
      <c r="C1382" s="25"/>
      <c r="D1382" s="17"/>
      <c r="E1382" s="25"/>
      <c r="F1382" s="17"/>
      <c r="G1382" s="18"/>
    </row>
    <row r="1383" spans="1:7" x14ac:dyDescent="0.2">
      <c r="A1383" s="16"/>
      <c r="B1383" s="23"/>
      <c r="C1383" s="25"/>
      <c r="D1383" s="17"/>
      <c r="E1383" s="25"/>
      <c r="F1383" s="17"/>
      <c r="G1383" s="18"/>
    </row>
    <row r="1384" spans="1:7" x14ac:dyDescent="0.2">
      <c r="A1384" s="19"/>
      <c r="B1384" s="24"/>
      <c r="C1384" s="26"/>
      <c r="D1384" s="20"/>
      <c r="E1384" s="26"/>
      <c r="F1384" s="22"/>
      <c r="G1384" s="21"/>
    </row>
    <row r="1385" spans="1:7" x14ac:dyDescent="0.2">
      <c r="B1385" s="23"/>
      <c r="C1385" s="25"/>
      <c r="D1385" s="17"/>
      <c r="E1385" s="25"/>
      <c r="F1385" s="17"/>
      <c r="G1385" s="18"/>
    </row>
    <row r="1386" spans="1:7" x14ac:dyDescent="0.2">
      <c r="A1386" s="16"/>
      <c r="B1386" s="23"/>
      <c r="C1386" s="25"/>
      <c r="D1386" s="17"/>
      <c r="E1386" s="25"/>
      <c r="F1386" s="17"/>
      <c r="G1386" s="18"/>
    </row>
    <row r="1387" spans="1:7" x14ac:dyDescent="0.2">
      <c r="A1387" s="19"/>
      <c r="B1387" s="24"/>
      <c r="C1387" s="26"/>
      <c r="D1387" s="20"/>
      <c r="E1387" s="26"/>
      <c r="F1387" s="22"/>
      <c r="G1387" s="21"/>
    </row>
    <row r="1388" spans="1:7" x14ac:dyDescent="0.2">
      <c r="B1388" s="23"/>
      <c r="C1388" s="25"/>
      <c r="D1388" s="17"/>
      <c r="E1388" s="25"/>
      <c r="F1388" s="17"/>
      <c r="G1388" s="18"/>
    </row>
    <row r="1389" spans="1:7" x14ac:dyDescent="0.2">
      <c r="A1389" s="16"/>
      <c r="B1389" s="23"/>
      <c r="C1389" s="25"/>
      <c r="D1389" s="17"/>
      <c r="E1389" s="25"/>
      <c r="F1389" s="17"/>
      <c r="G1389" s="18"/>
    </row>
    <row r="1390" spans="1:7" x14ac:dyDescent="0.2">
      <c r="A1390" s="19"/>
      <c r="B1390" s="23"/>
      <c r="C1390" s="25"/>
      <c r="D1390" s="17"/>
      <c r="E1390" s="25"/>
      <c r="F1390" s="17"/>
      <c r="G1390" s="18"/>
    </row>
    <row r="1391" spans="1:7" x14ac:dyDescent="0.2">
      <c r="A1391" s="19"/>
      <c r="B1391" s="24"/>
      <c r="C1391" s="26"/>
      <c r="D1391" s="20"/>
      <c r="E1391" s="26"/>
      <c r="F1391" s="22"/>
      <c r="G1391" s="21"/>
    </row>
    <row r="1392" spans="1:7" x14ac:dyDescent="0.2">
      <c r="B1392" s="23"/>
      <c r="C1392" s="25"/>
      <c r="D1392" s="17"/>
      <c r="E1392" s="25"/>
      <c r="F1392" s="17"/>
      <c r="G1392" s="18"/>
    </row>
    <row r="1393" spans="1:7" x14ac:dyDescent="0.2">
      <c r="A1393" s="16"/>
      <c r="B1393" s="23"/>
      <c r="C1393" s="25"/>
      <c r="D1393" s="17"/>
      <c r="E1393" s="25"/>
      <c r="F1393" s="17"/>
      <c r="G1393" s="18"/>
    </row>
    <row r="1394" spans="1:7" x14ac:dyDescent="0.2">
      <c r="A1394" s="19"/>
      <c r="B1394" s="24"/>
      <c r="C1394" s="26"/>
      <c r="D1394" s="20"/>
      <c r="E1394" s="26"/>
      <c r="F1394" s="22"/>
      <c r="G1394" s="21"/>
    </row>
    <row r="1395" spans="1:7" x14ac:dyDescent="0.2">
      <c r="B1395" s="23"/>
      <c r="C1395" s="25"/>
      <c r="D1395" s="17"/>
      <c r="E1395" s="25"/>
      <c r="F1395" s="17"/>
      <c r="G1395" s="18"/>
    </row>
    <row r="1396" spans="1:7" x14ac:dyDescent="0.2">
      <c r="A1396" s="16"/>
      <c r="B1396" s="23"/>
      <c r="C1396" s="25"/>
      <c r="D1396" s="17"/>
      <c r="E1396" s="25"/>
      <c r="F1396" s="17"/>
      <c r="G1396" s="18"/>
    </row>
    <row r="1397" spans="1:7" x14ac:dyDescent="0.2">
      <c r="A1397" s="19"/>
      <c r="B1397" s="24"/>
      <c r="C1397" s="26"/>
      <c r="D1397" s="20"/>
      <c r="E1397" s="26"/>
      <c r="F1397" s="22"/>
      <c r="G1397" s="21"/>
    </row>
    <row r="1398" spans="1:7" x14ac:dyDescent="0.2">
      <c r="B1398" s="23"/>
      <c r="C1398" s="25"/>
      <c r="D1398" s="17"/>
      <c r="E1398" s="25"/>
      <c r="F1398" s="17"/>
      <c r="G1398" s="18"/>
    </row>
    <row r="1399" spans="1:7" x14ac:dyDescent="0.2">
      <c r="A1399" s="16"/>
      <c r="B1399" s="23"/>
      <c r="C1399" s="25"/>
      <c r="D1399" s="17"/>
      <c r="E1399" s="25"/>
      <c r="F1399" s="17"/>
      <c r="G1399" s="18"/>
    </row>
    <row r="1400" spans="1:7" x14ac:dyDescent="0.2">
      <c r="A1400" s="19"/>
      <c r="B1400" s="24"/>
      <c r="C1400" s="26"/>
      <c r="D1400" s="20"/>
      <c r="E1400" s="26"/>
      <c r="F1400" s="22"/>
      <c r="G1400" s="21"/>
    </row>
    <row r="1401" spans="1:7" x14ac:dyDescent="0.2">
      <c r="B1401" s="23"/>
      <c r="C1401" s="25"/>
      <c r="D1401" s="17"/>
      <c r="E1401" s="25"/>
      <c r="F1401" s="17"/>
      <c r="G1401" s="18"/>
    </row>
    <row r="1402" spans="1:7" x14ac:dyDescent="0.2">
      <c r="A1402" s="16"/>
      <c r="B1402" s="23"/>
      <c r="C1402" s="25"/>
      <c r="D1402" s="17"/>
      <c r="E1402" s="25"/>
      <c r="F1402" s="17"/>
      <c r="G1402" s="18"/>
    </row>
    <row r="1403" spans="1:7" x14ac:dyDescent="0.2">
      <c r="A1403" s="19"/>
      <c r="B1403" s="23"/>
      <c r="C1403" s="25"/>
      <c r="D1403" s="17"/>
      <c r="E1403" s="25"/>
      <c r="F1403" s="17"/>
      <c r="G1403" s="18"/>
    </row>
    <row r="1404" spans="1:7" x14ac:dyDescent="0.2">
      <c r="A1404" s="19"/>
      <c r="B1404" s="24"/>
      <c r="C1404" s="26"/>
      <c r="D1404" s="20"/>
      <c r="E1404" s="26"/>
      <c r="F1404" s="22"/>
      <c r="G1404" s="21"/>
    </row>
    <row r="1405" spans="1:7" x14ac:dyDescent="0.2">
      <c r="B1405" s="23"/>
      <c r="C1405" s="25"/>
      <c r="D1405" s="17"/>
      <c r="E1405" s="25"/>
      <c r="F1405" s="17"/>
      <c r="G1405" s="18"/>
    </row>
    <row r="1406" spans="1:7" x14ac:dyDescent="0.2">
      <c r="A1406" s="16"/>
      <c r="B1406" s="23"/>
      <c r="C1406" s="25"/>
      <c r="D1406" s="17"/>
      <c r="E1406" s="25"/>
      <c r="F1406" s="17"/>
      <c r="G1406" s="18"/>
    </row>
    <row r="1407" spans="1:7" x14ac:dyDescent="0.2">
      <c r="A1407" s="19"/>
      <c r="B1407" s="24"/>
      <c r="C1407" s="26"/>
      <c r="D1407" s="20"/>
      <c r="E1407" s="26"/>
      <c r="F1407" s="22"/>
      <c r="G1407" s="21"/>
    </row>
    <row r="1408" spans="1:7" x14ac:dyDescent="0.2">
      <c r="B1408" s="23"/>
      <c r="C1408" s="25"/>
      <c r="D1408" s="17"/>
      <c r="E1408" s="25"/>
      <c r="F1408" s="17"/>
      <c r="G1408" s="18"/>
    </row>
    <row r="1409" spans="1:7" x14ac:dyDescent="0.2">
      <c r="A1409" s="16"/>
      <c r="B1409" s="23"/>
      <c r="C1409" s="25"/>
      <c r="D1409" s="17"/>
      <c r="E1409" s="25"/>
      <c r="F1409" s="17"/>
      <c r="G1409" s="18"/>
    </row>
    <row r="1410" spans="1:7" x14ac:dyDescent="0.2">
      <c r="A1410" s="19"/>
      <c r="B1410" s="23"/>
      <c r="C1410" s="25"/>
      <c r="D1410" s="17"/>
      <c r="E1410" s="25"/>
      <c r="F1410" s="17"/>
      <c r="G1410" s="18"/>
    </row>
    <row r="1411" spans="1:7" x14ac:dyDescent="0.2">
      <c r="A1411" s="19"/>
      <c r="B1411" s="24"/>
      <c r="C1411" s="26"/>
      <c r="D1411" s="20"/>
      <c r="E1411" s="26"/>
      <c r="F1411" s="22"/>
      <c r="G1411" s="21"/>
    </row>
    <row r="1412" spans="1:7" x14ac:dyDescent="0.2">
      <c r="B1412" s="23"/>
      <c r="C1412" s="25"/>
      <c r="D1412" s="17"/>
      <c r="E1412" s="25"/>
      <c r="F1412" s="17"/>
      <c r="G1412" s="18"/>
    </row>
    <row r="1413" spans="1:7" x14ac:dyDescent="0.2">
      <c r="A1413" s="16"/>
      <c r="B1413" s="23"/>
      <c r="C1413" s="25"/>
      <c r="D1413" s="17"/>
      <c r="E1413" s="25"/>
      <c r="F1413" s="17"/>
      <c r="G1413" s="18"/>
    </row>
    <row r="1414" spans="1:7" x14ac:dyDescent="0.2">
      <c r="A1414" s="19"/>
      <c r="B1414" s="23"/>
      <c r="C1414" s="25"/>
      <c r="D1414" s="17"/>
      <c r="E1414" s="25"/>
      <c r="F1414" s="17"/>
      <c r="G1414" s="18"/>
    </row>
    <row r="1415" spans="1:7" x14ac:dyDescent="0.2">
      <c r="A1415" s="19"/>
      <c r="B1415" s="23"/>
      <c r="C1415" s="25"/>
      <c r="D1415" s="17"/>
      <c r="E1415" s="25"/>
      <c r="F1415" s="17"/>
      <c r="G1415" s="18"/>
    </row>
    <row r="1416" spans="1:7" x14ac:dyDescent="0.2">
      <c r="A1416" s="19"/>
      <c r="B1416" s="23"/>
      <c r="C1416" s="25"/>
      <c r="D1416" s="17"/>
      <c r="E1416" s="25"/>
      <c r="F1416" s="17"/>
      <c r="G1416" s="18"/>
    </row>
    <row r="1417" spans="1:7" x14ac:dyDescent="0.2">
      <c r="A1417" s="19"/>
      <c r="B1417" s="24"/>
      <c r="C1417" s="26"/>
      <c r="D1417" s="20"/>
      <c r="E1417" s="26"/>
      <c r="F1417" s="22"/>
      <c r="G1417" s="21"/>
    </row>
    <row r="1418" spans="1:7" x14ac:dyDescent="0.2">
      <c r="B1418" s="23"/>
      <c r="C1418" s="25"/>
      <c r="D1418" s="17"/>
      <c r="E1418" s="25"/>
      <c r="F1418" s="17"/>
      <c r="G1418" s="18"/>
    </row>
    <row r="1419" spans="1:7" x14ac:dyDescent="0.2">
      <c r="A1419" s="16"/>
      <c r="B1419" s="23"/>
      <c r="C1419" s="25"/>
      <c r="D1419" s="17"/>
      <c r="E1419" s="25"/>
      <c r="F1419" s="17"/>
      <c r="G1419" s="18"/>
    </row>
    <row r="1420" spans="1:7" x14ac:dyDescent="0.2">
      <c r="A1420" s="19"/>
      <c r="B1420" s="23"/>
      <c r="C1420" s="25"/>
      <c r="D1420" s="17"/>
      <c r="E1420" s="25"/>
      <c r="F1420" s="17"/>
      <c r="G1420" s="18"/>
    </row>
    <row r="1421" spans="1:7" x14ac:dyDescent="0.2">
      <c r="A1421" s="19"/>
      <c r="B1421" s="23"/>
      <c r="C1421" s="25"/>
      <c r="D1421" s="17"/>
      <c r="E1421" s="25"/>
      <c r="F1421" s="17"/>
      <c r="G1421" s="18"/>
    </row>
    <row r="1422" spans="1:7" x14ac:dyDescent="0.2">
      <c r="A1422" s="19"/>
      <c r="B1422" s="23"/>
      <c r="C1422" s="25"/>
      <c r="D1422" s="17"/>
      <c r="E1422" s="25"/>
      <c r="F1422" s="17"/>
      <c r="G1422" s="18"/>
    </row>
    <row r="1423" spans="1:7" x14ac:dyDescent="0.2">
      <c r="A1423" s="19"/>
      <c r="B1423" s="23"/>
      <c r="C1423" s="25"/>
      <c r="D1423" s="17"/>
      <c r="E1423" s="25"/>
      <c r="F1423" s="17"/>
      <c r="G1423" s="18"/>
    </row>
    <row r="1424" spans="1:7" x14ac:dyDescent="0.2">
      <c r="A1424" s="19"/>
      <c r="B1424" s="23"/>
      <c r="C1424" s="25"/>
      <c r="D1424" s="17"/>
      <c r="E1424" s="25"/>
      <c r="F1424" s="17"/>
      <c r="G1424" s="18"/>
    </row>
    <row r="1425" spans="1:7" x14ac:dyDescent="0.2">
      <c r="A1425" s="19"/>
      <c r="B1425" s="23"/>
      <c r="C1425" s="25"/>
      <c r="D1425" s="17"/>
      <c r="E1425" s="25"/>
      <c r="F1425" s="17"/>
      <c r="G1425" s="18"/>
    </row>
    <row r="1426" spans="1:7" x14ac:dyDescent="0.2">
      <c r="A1426" s="19"/>
      <c r="B1426" s="23"/>
      <c r="C1426" s="25"/>
      <c r="D1426" s="17"/>
      <c r="E1426" s="25"/>
      <c r="F1426" s="17"/>
      <c r="G1426" s="18"/>
    </row>
    <row r="1427" spans="1:7" x14ac:dyDescent="0.2">
      <c r="A1427" s="19"/>
      <c r="B1427" s="23"/>
      <c r="C1427" s="25"/>
      <c r="D1427" s="17"/>
      <c r="E1427" s="25"/>
      <c r="F1427" s="17"/>
      <c r="G1427" s="18"/>
    </row>
    <row r="1428" spans="1:7" x14ac:dyDescent="0.2">
      <c r="A1428" s="19"/>
      <c r="B1428" s="24"/>
      <c r="C1428" s="26"/>
      <c r="D1428" s="20"/>
      <c r="E1428" s="26"/>
      <c r="F1428" s="22"/>
      <c r="G1428" s="21"/>
    </row>
    <row r="1429" spans="1:7" x14ac:dyDescent="0.2">
      <c r="B1429" s="23"/>
      <c r="C1429" s="25"/>
      <c r="D1429" s="17"/>
      <c r="E1429" s="25"/>
      <c r="F1429" s="17"/>
      <c r="G1429" s="18"/>
    </row>
    <row r="1430" spans="1:7" x14ac:dyDescent="0.2">
      <c r="A1430" s="16"/>
      <c r="B1430" s="23"/>
      <c r="C1430" s="25"/>
      <c r="D1430" s="17"/>
      <c r="E1430" s="25"/>
      <c r="F1430" s="17"/>
      <c r="G1430" s="18"/>
    </row>
    <row r="1431" spans="1:7" x14ac:dyDescent="0.2">
      <c r="A1431" s="19"/>
      <c r="B1431" s="23"/>
      <c r="C1431" s="25"/>
      <c r="D1431" s="17"/>
      <c r="E1431" s="25"/>
      <c r="F1431" s="17"/>
      <c r="G1431" s="18"/>
    </row>
    <row r="1432" spans="1:7" x14ac:dyDescent="0.2">
      <c r="A1432" s="19"/>
      <c r="B1432" s="23"/>
      <c r="C1432" s="25"/>
      <c r="D1432" s="17"/>
      <c r="E1432" s="25"/>
      <c r="F1432" s="17"/>
      <c r="G1432" s="18"/>
    </row>
    <row r="1433" spans="1:7" x14ac:dyDescent="0.2">
      <c r="A1433" s="19"/>
      <c r="B1433" s="24"/>
      <c r="C1433" s="26"/>
      <c r="D1433" s="20"/>
      <c r="E1433" s="26"/>
      <c r="F1433" s="22"/>
      <c r="G1433" s="21"/>
    </row>
    <row r="1434" spans="1:7" x14ac:dyDescent="0.2">
      <c r="B1434" s="23"/>
      <c r="C1434" s="25"/>
      <c r="D1434" s="17"/>
      <c r="E1434" s="25"/>
      <c r="F1434" s="17"/>
      <c r="G1434" s="18"/>
    </row>
    <row r="1435" spans="1:7" x14ac:dyDescent="0.2">
      <c r="A1435" s="16"/>
      <c r="B1435" s="23"/>
      <c r="C1435" s="25"/>
      <c r="D1435" s="17"/>
      <c r="E1435" s="25"/>
      <c r="F1435" s="17"/>
      <c r="G1435" s="18"/>
    </row>
    <row r="1436" spans="1:7" x14ac:dyDescent="0.2">
      <c r="A1436" s="19"/>
      <c r="B1436" s="23"/>
      <c r="C1436" s="25"/>
      <c r="D1436" s="17"/>
      <c r="E1436" s="25"/>
      <c r="F1436" s="17"/>
      <c r="G1436" s="18"/>
    </row>
    <row r="1437" spans="1:7" x14ac:dyDescent="0.2">
      <c r="A1437" s="19"/>
      <c r="B1437" s="23"/>
      <c r="C1437" s="25"/>
      <c r="D1437" s="17"/>
      <c r="E1437" s="25"/>
      <c r="F1437" s="17"/>
      <c r="G1437" s="18"/>
    </row>
    <row r="1438" spans="1:7" x14ac:dyDescent="0.2">
      <c r="A1438" s="19"/>
      <c r="B1438" s="23"/>
      <c r="C1438" s="25"/>
      <c r="D1438" s="17"/>
      <c r="E1438" s="25"/>
      <c r="F1438" s="17"/>
      <c r="G1438" s="18"/>
    </row>
    <row r="1439" spans="1:7" x14ac:dyDescent="0.2">
      <c r="A1439" s="19"/>
      <c r="B1439" s="24"/>
      <c r="C1439" s="26"/>
      <c r="D1439" s="20"/>
      <c r="E1439" s="26"/>
      <c r="F1439" s="22"/>
      <c r="G1439" s="21"/>
    </row>
    <row r="1440" spans="1:7" x14ac:dyDescent="0.2">
      <c r="B1440" s="23"/>
      <c r="C1440" s="25"/>
      <c r="D1440" s="17"/>
      <c r="E1440" s="25"/>
      <c r="F1440" s="17"/>
      <c r="G1440" s="18"/>
    </row>
    <row r="1441" spans="1:7" x14ac:dyDescent="0.2">
      <c r="A1441" s="16"/>
      <c r="B1441" s="23"/>
      <c r="C1441" s="25"/>
      <c r="D1441" s="17"/>
      <c r="E1441" s="25"/>
      <c r="F1441" s="17"/>
      <c r="G1441" s="18"/>
    </row>
    <row r="1442" spans="1:7" x14ac:dyDescent="0.2">
      <c r="A1442" s="19"/>
      <c r="B1442" s="23"/>
      <c r="C1442" s="25"/>
      <c r="D1442" s="17"/>
      <c r="E1442" s="25"/>
      <c r="F1442" s="17"/>
      <c r="G1442" s="18"/>
    </row>
    <row r="1443" spans="1:7" x14ac:dyDescent="0.2">
      <c r="A1443" s="19"/>
      <c r="B1443" s="23"/>
      <c r="C1443" s="25"/>
      <c r="D1443" s="17"/>
      <c r="E1443" s="25"/>
      <c r="F1443" s="17"/>
      <c r="G1443" s="18"/>
    </row>
    <row r="1444" spans="1:7" x14ac:dyDescent="0.2">
      <c r="A1444" s="19"/>
      <c r="B1444" s="23"/>
      <c r="C1444" s="25"/>
      <c r="D1444" s="17"/>
      <c r="E1444" s="25"/>
      <c r="F1444" s="17"/>
      <c r="G1444" s="18"/>
    </row>
    <row r="1445" spans="1:7" x14ac:dyDescent="0.2">
      <c r="A1445" s="19"/>
      <c r="B1445" s="23"/>
      <c r="C1445" s="25"/>
      <c r="D1445" s="17"/>
      <c r="E1445" s="25"/>
      <c r="F1445" s="17"/>
      <c r="G1445" s="18"/>
    </row>
    <row r="1446" spans="1:7" x14ac:dyDescent="0.2">
      <c r="A1446" s="19"/>
      <c r="B1446" s="23"/>
      <c r="C1446" s="25"/>
      <c r="D1446" s="17"/>
      <c r="E1446" s="25"/>
      <c r="F1446" s="17"/>
      <c r="G1446" s="18"/>
    </row>
    <row r="1447" spans="1:7" x14ac:dyDescent="0.2">
      <c r="A1447" s="19"/>
      <c r="B1447" s="23"/>
      <c r="C1447" s="25"/>
      <c r="D1447" s="17"/>
      <c r="E1447" s="25"/>
      <c r="F1447" s="17"/>
      <c r="G1447" s="18"/>
    </row>
    <row r="1448" spans="1:7" x14ac:dyDescent="0.2">
      <c r="A1448" s="19"/>
      <c r="B1448" s="23"/>
      <c r="C1448" s="25"/>
      <c r="D1448" s="17"/>
      <c r="E1448" s="25"/>
      <c r="F1448" s="17"/>
      <c r="G1448" s="18"/>
    </row>
    <row r="1449" spans="1:7" x14ac:dyDescent="0.2">
      <c r="A1449" s="19"/>
      <c r="B1449" s="23"/>
      <c r="C1449" s="25"/>
      <c r="D1449" s="17"/>
      <c r="E1449" s="25"/>
      <c r="F1449" s="17"/>
      <c r="G1449" s="18"/>
    </row>
    <row r="1450" spans="1:7" x14ac:dyDescent="0.2">
      <c r="A1450" s="19"/>
      <c r="B1450" s="23"/>
      <c r="C1450" s="25"/>
      <c r="D1450" s="17"/>
      <c r="E1450" s="25"/>
      <c r="F1450" s="17"/>
      <c r="G1450" s="18"/>
    </row>
    <row r="1451" spans="1:7" x14ac:dyDescent="0.2">
      <c r="A1451" s="19"/>
      <c r="B1451" s="23"/>
      <c r="C1451" s="25"/>
      <c r="D1451" s="17"/>
      <c r="E1451" s="25"/>
      <c r="F1451" s="17"/>
      <c r="G1451" s="18"/>
    </row>
    <row r="1452" spans="1:7" x14ac:dyDescent="0.2">
      <c r="A1452" s="19"/>
      <c r="B1452" s="23"/>
      <c r="C1452" s="25"/>
      <c r="D1452" s="17"/>
      <c r="E1452" s="25"/>
      <c r="F1452" s="17"/>
      <c r="G1452" s="18"/>
    </row>
    <row r="1453" spans="1:7" x14ac:dyDescent="0.2">
      <c r="A1453" s="19"/>
      <c r="B1453" s="23"/>
      <c r="C1453" s="25"/>
      <c r="D1453" s="17"/>
      <c r="E1453" s="25"/>
      <c r="F1453" s="17"/>
      <c r="G1453" s="18"/>
    </row>
    <row r="1454" spans="1:7" x14ac:dyDescent="0.2">
      <c r="A1454" s="19"/>
      <c r="B1454" s="23"/>
      <c r="C1454" s="25"/>
      <c r="D1454" s="17"/>
      <c r="E1454" s="25"/>
      <c r="F1454" s="17"/>
      <c r="G1454" s="18"/>
    </row>
    <row r="1455" spans="1:7" x14ac:dyDescent="0.2">
      <c r="A1455" s="19"/>
      <c r="B1455" s="24"/>
      <c r="C1455" s="26"/>
      <c r="D1455" s="20"/>
      <c r="E1455" s="26"/>
      <c r="F1455" s="22"/>
      <c r="G1455" s="21"/>
    </row>
    <row r="1456" spans="1:7" x14ac:dyDescent="0.2">
      <c r="B1456" s="23"/>
      <c r="C1456" s="25"/>
      <c r="D1456" s="17"/>
      <c r="E1456" s="25"/>
      <c r="F1456" s="17"/>
      <c r="G1456" s="18"/>
    </row>
    <row r="1457" spans="1:7" x14ac:dyDescent="0.2">
      <c r="A1457" s="16"/>
      <c r="B1457" s="23"/>
      <c r="C1457" s="25"/>
      <c r="D1457" s="17"/>
      <c r="E1457" s="25"/>
      <c r="F1457" s="17"/>
      <c r="G1457" s="18"/>
    </row>
    <row r="1458" spans="1:7" x14ac:dyDescent="0.2">
      <c r="A1458" s="19"/>
      <c r="B1458" s="24"/>
      <c r="C1458" s="26"/>
      <c r="D1458" s="20"/>
      <c r="E1458" s="26"/>
      <c r="F1458" s="22"/>
      <c r="G1458" s="21"/>
    </row>
    <row r="1459" spans="1:7" x14ac:dyDescent="0.2">
      <c r="B1459" s="23"/>
      <c r="C1459" s="25"/>
      <c r="D1459" s="17"/>
      <c r="E1459" s="25"/>
      <c r="F1459" s="17"/>
      <c r="G1459" s="18"/>
    </row>
    <row r="1460" spans="1:7" x14ac:dyDescent="0.2">
      <c r="A1460" s="16"/>
      <c r="B1460" s="23"/>
      <c r="C1460" s="25"/>
      <c r="D1460" s="17"/>
      <c r="E1460" s="25"/>
      <c r="F1460" s="17"/>
      <c r="G1460" s="18"/>
    </row>
    <row r="1461" spans="1:7" x14ac:dyDescent="0.2">
      <c r="A1461" s="19"/>
      <c r="B1461" s="23"/>
      <c r="C1461" s="25"/>
      <c r="D1461" s="17"/>
      <c r="E1461" s="25"/>
      <c r="F1461" s="17"/>
      <c r="G1461" s="18"/>
    </row>
    <row r="1462" spans="1:7" x14ac:dyDescent="0.2">
      <c r="A1462" s="19"/>
      <c r="B1462" s="23"/>
      <c r="C1462" s="25"/>
      <c r="D1462" s="17"/>
      <c r="E1462" s="25"/>
      <c r="F1462" s="17"/>
      <c r="G1462" s="18"/>
    </row>
    <row r="1463" spans="1:7" x14ac:dyDescent="0.2">
      <c r="A1463" s="19"/>
      <c r="B1463" s="23"/>
      <c r="C1463" s="25"/>
      <c r="D1463" s="17"/>
      <c r="E1463" s="25"/>
      <c r="F1463" s="17"/>
      <c r="G1463" s="18"/>
    </row>
    <row r="1464" spans="1:7" x14ac:dyDescent="0.2">
      <c r="A1464" s="19"/>
      <c r="B1464" s="24"/>
      <c r="C1464" s="26"/>
      <c r="D1464" s="20"/>
      <c r="E1464" s="26"/>
      <c r="F1464" s="22"/>
      <c r="G1464" s="21"/>
    </row>
    <row r="1465" spans="1:7" x14ac:dyDescent="0.2">
      <c r="B1465" s="23"/>
      <c r="C1465" s="25"/>
      <c r="D1465" s="17"/>
      <c r="E1465" s="25"/>
      <c r="F1465" s="17"/>
      <c r="G1465" s="18"/>
    </row>
    <row r="1466" spans="1:7" x14ac:dyDescent="0.2">
      <c r="A1466" s="16"/>
      <c r="B1466" s="23"/>
      <c r="C1466" s="25"/>
      <c r="D1466" s="17"/>
      <c r="E1466" s="25"/>
      <c r="F1466" s="17"/>
      <c r="G1466" s="18"/>
    </row>
    <row r="1467" spans="1:7" x14ac:dyDescent="0.2">
      <c r="A1467" s="19"/>
      <c r="B1467" s="24"/>
      <c r="C1467" s="26"/>
      <c r="D1467" s="20"/>
      <c r="E1467" s="26"/>
      <c r="F1467" s="22"/>
      <c r="G1467" s="21"/>
    </row>
    <row r="1468" spans="1:7" x14ac:dyDescent="0.2">
      <c r="B1468" s="23"/>
      <c r="C1468" s="25"/>
      <c r="D1468" s="17"/>
      <c r="E1468" s="25"/>
      <c r="F1468" s="17"/>
      <c r="G1468" s="18"/>
    </row>
    <row r="1469" spans="1:7" x14ac:dyDescent="0.2">
      <c r="A1469" s="16"/>
      <c r="B1469" s="23"/>
      <c r="C1469" s="25"/>
      <c r="D1469" s="17"/>
      <c r="E1469" s="25"/>
      <c r="F1469" s="17"/>
      <c r="G1469" s="18"/>
    </row>
    <row r="1470" spans="1:7" x14ac:dyDescent="0.2">
      <c r="A1470" s="19"/>
      <c r="B1470" s="23"/>
      <c r="C1470" s="25"/>
      <c r="D1470" s="17"/>
      <c r="E1470" s="25"/>
      <c r="F1470" s="17"/>
      <c r="G1470" s="18"/>
    </row>
    <row r="1471" spans="1:7" x14ac:dyDescent="0.2">
      <c r="A1471" s="19"/>
      <c r="B1471" s="23"/>
      <c r="C1471" s="25"/>
      <c r="D1471" s="17"/>
      <c r="E1471" s="25"/>
      <c r="F1471" s="17"/>
      <c r="G1471" s="18"/>
    </row>
    <row r="1472" spans="1:7" x14ac:dyDescent="0.2">
      <c r="A1472" s="19"/>
      <c r="B1472" s="23"/>
      <c r="C1472" s="25"/>
      <c r="D1472" s="17"/>
      <c r="E1472" s="25"/>
      <c r="F1472" s="17"/>
      <c r="G1472" s="18"/>
    </row>
    <row r="1473" spans="1:7" x14ac:dyDescent="0.2">
      <c r="A1473" s="19"/>
      <c r="B1473" s="23"/>
      <c r="C1473" s="25"/>
      <c r="D1473" s="17"/>
      <c r="E1473" s="25"/>
      <c r="F1473" s="17"/>
      <c r="G1473" s="18"/>
    </row>
    <row r="1474" spans="1:7" x14ac:dyDescent="0.2">
      <c r="A1474" s="19"/>
      <c r="B1474" s="23"/>
      <c r="C1474" s="25"/>
      <c r="D1474" s="17"/>
      <c r="E1474" s="25"/>
      <c r="F1474" s="17"/>
      <c r="G1474" s="18"/>
    </row>
    <row r="1475" spans="1:7" x14ac:dyDescent="0.2">
      <c r="A1475" s="19"/>
      <c r="B1475" s="23"/>
      <c r="C1475" s="25"/>
      <c r="D1475" s="17"/>
      <c r="E1475" s="25"/>
      <c r="F1475" s="17"/>
      <c r="G1475" s="18"/>
    </row>
    <row r="1476" spans="1:7" x14ac:dyDescent="0.2">
      <c r="A1476" s="19"/>
      <c r="B1476" s="24"/>
      <c r="C1476" s="26"/>
      <c r="D1476" s="20"/>
      <c r="E1476" s="26"/>
      <c r="F1476" s="22"/>
      <c r="G1476" s="21"/>
    </row>
    <row r="1477" spans="1:7" x14ac:dyDescent="0.2">
      <c r="B1477" s="23"/>
      <c r="C1477" s="25"/>
      <c r="D1477" s="17"/>
      <c r="E1477" s="25"/>
      <c r="F1477" s="17"/>
      <c r="G1477" s="18"/>
    </row>
    <row r="1478" spans="1:7" x14ac:dyDescent="0.2">
      <c r="A1478" s="16"/>
      <c r="B1478" s="23"/>
      <c r="C1478" s="25"/>
      <c r="D1478" s="17"/>
      <c r="E1478" s="25"/>
      <c r="F1478" s="17"/>
      <c r="G1478" s="18"/>
    </row>
    <row r="1479" spans="1:7" x14ac:dyDescent="0.2">
      <c r="A1479" s="19"/>
      <c r="B1479" s="23"/>
      <c r="C1479" s="25"/>
      <c r="D1479" s="17"/>
      <c r="E1479" s="25"/>
      <c r="F1479" s="17"/>
      <c r="G1479" s="18"/>
    </row>
    <row r="1480" spans="1:7" x14ac:dyDescent="0.2">
      <c r="A1480" s="19"/>
      <c r="B1480" s="24"/>
      <c r="C1480" s="26"/>
      <c r="D1480" s="20"/>
      <c r="E1480" s="26"/>
      <c r="F1480" s="22"/>
      <c r="G1480" s="21"/>
    </row>
    <row r="1481" spans="1:7" x14ac:dyDescent="0.2">
      <c r="B1481" s="23"/>
      <c r="C1481" s="25"/>
      <c r="D1481" s="17"/>
      <c r="E1481" s="25"/>
      <c r="F1481" s="17"/>
      <c r="G1481" s="18"/>
    </row>
    <row r="1482" spans="1:7" x14ac:dyDescent="0.2">
      <c r="A1482" s="16"/>
      <c r="B1482" s="23"/>
      <c r="C1482" s="25"/>
      <c r="D1482" s="17"/>
      <c r="E1482" s="25"/>
      <c r="F1482" s="17"/>
      <c r="G1482" s="18"/>
    </row>
    <row r="1483" spans="1:7" x14ac:dyDescent="0.2">
      <c r="A1483" s="19"/>
      <c r="B1483" s="24"/>
      <c r="C1483" s="26"/>
      <c r="D1483" s="20"/>
      <c r="E1483" s="26"/>
      <c r="F1483" s="22"/>
      <c r="G1483" s="21"/>
    </row>
    <row r="1484" spans="1:7" x14ac:dyDescent="0.2">
      <c r="B1484" s="23"/>
      <c r="C1484" s="25"/>
      <c r="D1484" s="17"/>
      <c r="E1484" s="25"/>
      <c r="F1484" s="17"/>
      <c r="G1484" s="18"/>
    </row>
    <row r="1485" spans="1:7" x14ac:dyDescent="0.2">
      <c r="A1485" s="16"/>
      <c r="B1485" s="23"/>
      <c r="C1485" s="25"/>
      <c r="D1485" s="17"/>
      <c r="E1485" s="25"/>
      <c r="F1485" s="17"/>
      <c r="G1485" s="18"/>
    </row>
    <row r="1486" spans="1:7" x14ac:dyDescent="0.2">
      <c r="A1486" s="19"/>
      <c r="B1486" s="24"/>
      <c r="C1486" s="26"/>
      <c r="D1486" s="20"/>
      <c r="E1486" s="26"/>
      <c r="F1486" s="22"/>
      <c r="G1486" s="21"/>
    </row>
    <row r="1487" spans="1:7" x14ac:dyDescent="0.2">
      <c r="B1487" s="23"/>
      <c r="C1487" s="25"/>
      <c r="D1487" s="17"/>
      <c r="E1487" s="25"/>
      <c r="F1487" s="17"/>
      <c r="G1487" s="18"/>
    </row>
    <row r="1488" spans="1:7" x14ac:dyDescent="0.2">
      <c r="A1488" s="16"/>
      <c r="B1488" s="23"/>
      <c r="C1488" s="25"/>
      <c r="D1488" s="17"/>
      <c r="E1488" s="25"/>
      <c r="F1488" s="17"/>
      <c r="G1488" s="18"/>
    </row>
    <row r="1489" spans="1:7" x14ac:dyDescent="0.2">
      <c r="A1489" s="19"/>
      <c r="B1489" s="24"/>
      <c r="C1489" s="26"/>
      <c r="D1489" s="20"/>
      <c r="E1489" s="26"/>
      <c r="F1489" s="22"/>
      <c r="G1489" s="21"/>
    </row>
    <row r="1490" spans="1:7" x14ac:dyDescent="0.2">
      <c r="B1490" s="23"/>
      <c r="C1490" s="25"/>
      <c r="D1490" s="17"/>
      <c r="E1490" s="25"/>
      <c r="F1490" s="17"/>
      <c r="G1490" s="18"/>
    </row>
    <row r="1491" spans="1:7" x14ac:dyDescent="0.2">
      <c r="A1491" s="16"/>
      <c r="B1491" s="23"/>
      <c r="C1491" s="25"/>
      <c r="D1491" s="17"/>
      <c r="E1491" s="25"/>
      <c r="F1491" s="17"/>
      <c r="G1491" s="18"/>
    </row>
    <row r="1492" spans="1:7" x14ac:dyDescent="0.2">
      <c r="A1492" s="19"/>
      <c r="B1492" s="24"/>
      <c r="C1492" s="26"/>
      <c r="D1492" s="20"/>
      <c r="E1492" s="26"/>
      <c r="F1492" s="22"/>
      <c r="G1492" s="21"/>
    </row>
    <row r="1493" spans="1:7" x14ac:dyDescent="0.2">
      <c r="B1493" s="23"/>
      <c r="C1493" s="25"/>
      <c r="D1493" s="17"/>
      <c r="E1493" s="25"/>
      <c r="F1493" s="17"/>
      <c r="G1493" s="18"/>
    </row>
    <row r="1494" spans="1:7" x14ac:dyDescent="0.2">
      <c r="A1494" s="16"/>
      <c r="B1494" s="23"/>
      <c r="C1494" s="25"/>
      <c r="D1494" s="17"/>
      <c r="E1494" s="25"/>
      <c r="F1494" s="17"/>
      <c r="G1494" s="18"/>
    </row>
    <row r="1495" spans="1:7" x14ac:dyDescent="0.2">
      <c r="A1495" s="19"/>
      <c r="B1495" s="24"/>
      <c r="C1495" s="26"/>
      <c r="D1495" s="20"/>
      <c r="E1495" s="26"/>
      <c r="F1495" s="22"/>
      <c r="G1495" s="21"/>
    </row>
    <row r="1496" spans="1:7" x14ac:dyDescent="0.2">
      <c r="B1496" s="23"/>
      <c r="C1496" s="25"/>
      <c r="D1496" s="17"/>
      <c r="E1496" s="25"/>
      <c r="F1496" s="17"/>
      <c r="G1496" s="18"/>
    </row>
    <row r="1497" spans="1:7" x14ac:dyDescent="0.2">
      <c r="A1497" s="16"/>
      <c r="B1497" s="23"/>
      <c r="C1497" s="25"/>
      <c r="D1497" s="17"/>
      <c r="E1497" s="25"/>
      <c r="F1497" s="17"/>
      <c r="G1497" s="18"/>
    </row>
    <row r="1498" spans="1:7" x14ac:dyDescent="0.2">
      <c r="A1498" s="19"/>
      <c r="B1498" s="23"/>
      <c r="C1498" s="25"/>
      <c r="D1498" s="17"/>
      <c r="E1498" s="25"/>
      <c r="F1498" s="17"/>
      <c r="G1498" s="18"/>
    </row>
    <row r="1499" spans="1:7" x14ac:dyDescent="0.2">
      <c r="A1499" s="19"/>
      <c r="B1499" s="23"/>
      <c r="C1499" s="25"/>
      <c r="D1499" s="17"/>
      <c r="E1499" s="25"/>
      <c r="F1499" s="17"/>
      <c r="G1499" s="18"/>
    </row>
    <row r="1500" spans="1:7" x14ac:dyDescent="0.2">
      <c r="A1500" s="19"/>
      <c r="B1500" s="24"/>
      <c r="C1500" s="26"/>
      <c r="D1500" s="20"/>
      <c r="E1500" s="26"/>
      <c r="F1500" s="22"/>
      <c r="G1500" s="21"/>
    </row>
    <row r="1501" spans="1:7" x14ac:dyDescent="0.2">
      <c r="B1501" s="23"/>
      <c r="C1501" s="25"/>
      <c r="D1501" s="17"/>
      <c r="E1501" s="25"/>
      <c r="F1501" s="17"/>
      <c r="G1501" s="18"/>
    </row>
    <row r="1502" spans="1:7" x14ac:dyDescent="0.2">
      <c r="A1502" s="16"/>
      <c r="B1502" s="23"/>
      <c r="C1502" s="25"/>
      <c r="D1502" s="17"/>
      <c r="E1502" s="25"/>
      <c r="F1502" s="17"/>
      <c r="G1502" s="18"/>
    </row>
    <row r="1503" spans="1:7" x14ac:dyDescent="0.2">
      <c r="A1503" s="19"/>
      <c r="B1503" s="24"/>
      <c r="C1503" s="26"/>
      <c r="D1503" s="20"/>
      <c r="E1503" s="26"/>
      <c r="F1503" s="22"/>
      <c r="G1503" s="21"/>
    </row>
    <row r="1504" spans="1:7" x14ac:dyDescent="0.2">
      <c r="B1504" s="23"/>
      <c r="C1504" s="25"/>
      <c r="D1504" s="17"/>
      <c r="E1504" s="25"/>
      <c r="F1504" s="17"/>
      <c r="G1504" s="18"/>
    </row>
    <row r="1505" spans="1:7" x14ac:dyDescent="0.2">
      <c r="A1505" s="16"/>
      <c r="B1505" s="23"/>
      <c r="C1505" s="25"/>
      <c r="D1505" s="17"/>
      <c r="E1505" s="25"/>
      <c r="F1505" s="17"/>
      <c r="G1505" s="18"/>
    </row>
    <row r="1506" spans="1:7" x14ac:dyDescent="0.2">
      <c r="A1506" s="19"/>
      <c r="B1506" s="24"/>
      <c r="C1506" s="26"/>
      <c r="D1506" s="20"/>
      <c r="E1506" s="26"/>
      <c r="F1506" s="22"/>
      <c r="G1506" s="21"/>
    </row>
    <row r="1507" spans="1:7" x14ac:dyDescent="0.2">
      <c r="B1507" s="23"/>
      <c r="C1507" s="25"/>
      <c r="D1507" s="17"/>
      <c r="E1507" s="25"/>
      <c r="F1507" s="17"/>
      <c r="G1507" s="18"/>
    </row>
    <row r="1508" spans="1:7" x14ac:dyDescent="0.2">
      <c r="A1508" s="16"/>
      <c r="B1508" s="23"/>
      <c r="C1508" s="25"/>
      <c r="D1508" s="17"/>
      <c r="E1508" s="25"/>
      <c r="F1508" s="17"/>
      <c r="G1508" s="18"/>
    </row>
    <row r="1509" spans="1:7" x14ac:dyDescent="0.2">
      <c r="A1509" s="19"/>
      <c r="B1509" s="24"/>
      <c r="C1509" s="26"/>
      <c r="D1509" s="20"/>
      <c r="E1509" s="26"/>
      <c r="F1509" s="22"/>
      <c r="G1509" s="21"/>
    </row>
    <row r="1510" spans="1:7" x14ac:dyDescent="0.2">
      <c r="B1510" s="23"/>
      <c r="C1510" s="25"/>
      <c r="D1510" s="17"/>
      <c r="E1510" s="25"/>
      <c r="F1510" s="17"/>
      <c r="G1510" s="18"/>
    </row>
    <row r="1511" spans="1:7" x14ac:dyDescent="0.2">
      <c r="A1511" s="16"/>
      <c r="B1511" s="23"/>
      <c r="C1511" s="25"/>
      <c r="D1511" s="17"/>
      <c r="E1511" s="25"/>
      <c r="F1511" s="17"/>
      <c r="G1511" s="18"/>
    </row>
    <row r="1512" spans="1:7" x14ac:dyDescent="0.2">
      <c r="A1512" s="19"/>
      <c r="B1512" s="23"/>
      <c r="C1512" s="25"/>
      <c r="D1512" s="17"/>
      <c r="E1512" s="25"/>
      <c r="F1512" s="17"/>
      <c r="G1512" s="18"/>
    </row>
    <row r="1513" spans="1:7" x14ac:dyDescent="0.2">
      <c r="A1513" s="19"/>
      <c r="B1513" s="23"/>
      <c r="C1513" s="25"/>
      <c r="D1513" s="17"/>
      <c r="E1513" s="25"/>
      <c r="F1513" s="17"/>
      <c r="G1513" s="18"/>
    </row>
    <row r="1514" spans="1:7" x14ac:dyDescent="0.2">
      <c r="A1514" s="19"/>
      <c r="B1514" s="24"/>
      <c r="C1514" s="26"/>
      <c r="D1514" s="20"/>
      <c r="E1514" s="26"/>
      <c r="F1514" s="22"/>
      <c r="G1514" s="21"/>
    </row>
    <row r="1515" spans="1:7" x14ac:dyDescent="0.2">
      <c r="B1515" s="23"/>
      <c r="C1515" s="25"/>
      <c r="D1515" s="17"/>
      <c r="E1515" s="25"/>
      <c r="F1515" s="17"/>
      <c r="G1515" s="18"/>
    </row>
    <row r="1516" spans="1:7" x14ac:dyDescent="0.2">
      <c r="A1516" s="16"/>
      <c r="B1516" s="23"/>
      <c r="C1516" s="25"/>
      <c r="D1516" s="17"/>
      <c r="E1516" s="25"/>
      <c r="F1516" s="17"/>
      <c r="G1516" s="18"/>
    </row>
    <row r="1517" spans="1:7" x14ac:dyDescent="0.2">
      <c r="A1517" s="19"/>
      <c r="B1517" s="23"/>
      <c r="C1517" s="25"/>
      <c r="D1517" s="17"/>
      <c r="E1517" s="25"/>
      <c r="F1517" s="17"/>
      <c r="G1517" s="18"/>
    </row>
    <row r="1518" spans="1:7" x14ac:dyDescent="0.2">
      <c r="A1518" s="19"/>
      <c r="B1518" s="24"/>
      <c r="C1518" s="26"/>
      <c r="D1518" s="20"/>
      <c r="E1518" s="26"/>
      <c r="F1518" s="22"/>
      <c r="G1518" s="21"/>
    </row>
    <row r="1519" spans="1:7" x14ac:dyDescent="0.2">
      <c r="B1519" s="23"/>
      <c r="C1519" s="25"/>
      <c r="D1519" s="17"/>
      <c r="E1519" s="25"/>
      <c r="F1519" s="17"/>
      <c r="G1519" s="18"/>
    </row>
    <row r="1520" spans="1:7" x14ac:dyDescent="0.2">
      <c r="A1520" s="16"/>
      <c r="B1520" s="23"/>
      <c r="C1520" s="25"/>
      <c r="D1520" s="17"/>
      <c r="E1520" s="25"/>
      <c r="F1520" s="17"/>
      <c r="G1520" s="18"/>
    </row>
    <row r="1521" spans="1:7" x14ac:dyDescent="0.2">
      <c r="A1521" s="19"/>
      <c r="B1521" s="23"/>
      <c r="C1521" s="25"/>
      <c r="D1521" s="17"/>
      <c r="E1521" s="25"/>
      <c r="F1521" s="17"/>
      <c r="G1521" s="18"/>
    </row>
    <row r="1522" spans="1:7" x14ac:dyDescent="0.2">
      <c r="A1522" s="19"/>
      <c r="B1522" s="24"/>
      <c r="C1522" s="26"/>
      <c r="D1522" s="20"/>
      <c r="E1522" s="26"/>
      <c r="F1522" s="22"/>
      <c r="G1522" s="21"/>
    </row>
    <row r="1523" spans="1:7" x14ac:dyDescent="0.2">
      <c r="B1523" s="23"/>
      <c r="C1523" s="25"/>
      <c r="D1523" s="17"/>
      <c r="E1523" s="25"/>
      <c r="F1523" s="17"/>
      <c r="G1523" s="18"/>
    </row>
    <row r="1524" spans="1:7" x14ac:dyDescent="0.2">
      <c r="A1524" s="16"/>
      <c r="B1524" s="23"/>
      <c r="C1524" s="25"/>
      <c r="D1524" s="17"/>
      <c r="E1524" s="25"/>
      <c r="F1524" s="17"/>
      <c r="G1524" s="18"/>
    </row>
    <row r="1525" spans="1:7" x14ac:dyDescent="0.2">
      <c r="A1525" s="19"/>
      <c r="B1525" s="24"/>
      <c r="C1525" s="26"/>
      <c r="D1525" s="20"/>
      <c r="E1525" s="26"/>
      <c r="F1525" s="22"/>
      <c r="G1525" s="21"/>
    </row>
    <row r="1526" spans="1:7" x14ac:dyDescent="0.2">
      <c r="B1526" s="23"/>
      <c r="C1526" s="25"/>
      <c r="D1526" s="17"/>
      <c r="E1526" s="25"/>
      <c r="F1526" s="17"/>
      <c r="G1526" s="18"/>
    </row>
    <row r="1527" spans="1:7" x14ac:dyDescent="0.2">
      <c r="A1527" s="16"/>
      <c r="B1527" s="23"/>
      <c r="C1527" s="25"/>
      <c r="D1527" s="17"/>
      <c r="E1527" s="25"/>
      <c r="F1527" s="17"/>
      <c r="G1527" s="18"/>
    </row>
    <row r="1528" spans="1:7" x14ac:dyDescent="0.2">
      <c r="A1528" s="19"/>
      <c r="B1528" s="23"/>
      <c r="C1528" s="25"/>
      <c r="D1528" s="17"/>
      <c r="E1528" s="25"/>
      <c r="F1528" s="17"/>
      <c r="G1528" s="18"/>
    </row>
    <row r="1529" spans="1:7" x14ac:dyDescent="0.2">
      <c r="A1529" s="19"/>
      <c r="B1529" s="23"/>
      <c r="C1529" s="25"/>
      <c r="D1529" s="17"/>
      <c r="E1529" s="25"/>
      <c r="F1529" s="17"/>
      <c r="G1529" s="18"/>
    </row>
    <row r="1530" spans="1:7" x14ac:dyDescent="0.2">
      <c r="A1530" s="19"/>
      <c r="B1530" s="24"/>
      <c r="C1530" s="26"/>
      <c r="D1530" s="20"/>
      <c r="E1530" s="26"/>
      <c r="F1530" s="22"/>
      <c r="G1530" s="21"/>
    </row>
    <row r="1531" spans="1:7" x14ac:dyDescent="0.2">
      <c r="B1531" s="23"/>
      <c r="C1531" s="25"/>
      <c r="D1531" s="17"/>
      <c r="E1531" s="25"/>
      <c r="F1531" s="17"/>
      <c r="G1531" s="18"/>
    </row>
    <row r="1532" spans="1:7" x14ac:dyDescent="0.2">
      <c r="A1532" s="16"/>
      <c r="B1532" s="23"/>
      <c r="C1532" s="25"/>
      <c r="D1532" s="17"/>
      <c r="E1532" s="25"/>
      <c r="F1532" s="17"/>
      <c r="G1532" s="18"/>
    </row>
    <row r="1533" spans="1:7" x14ac:dyDescent="0.2">
      <c r="A1533" s="19"/>
      <c r="B1533" s="24"/>
      <c r="C1533" s="26"/>
      <c r="D1533" s="20"/>
      <c r="E1533" s="26"/>
      <c r="F1533" s="22"/>
      <c r="G1533" s="21"/>
    </row>
    <row r="1534" spans="1:7" x14ac:dyDescent="0.2">
      <c r="B1534" s="23"/>
      <c r="C1534" s="25"/>
      <c r="D1534" s="17"/>
      <c r="E1534" s="25"/>
      <c r="F1534" s="17"/>
      <c r="G1534" s="18"/>
    </row>
    <row r="1535" spans="1:7" x14ac:dyDescent="0.2">
      <c r="A1535" s="16"/>
      <c r="B1535" s="23"/>
      <c r="C1535" s="25"/>
      <c r="D1535" s="17"/>
      <c r="E1535" s="25"/>
      <c r="F1535" s="17"/>
      <c r="G1535" s="18"/>
    </row>
    <row r="1536" spans="1:7" x14ac:dyDescent="0.2">
      <c r="A1536" s="19"/>
      <c r="B1536" s="24"/>
      <c r="C1536" s="26"/>
      <c r="D1536" s="20"/>
      <c r="E1536" s="26"/>
      <c r="F1536" s="22"/>
      <c r="G1536" s="21"/>
    </row>
    <row r="1537" spans="1:7" x14ac:dyDescent="0.2">
      <c r="B1537" s="23"/>
      <c r="C1537" s="25"/>
      <c r="D1537" s="17"/>
      <c r="E1537" s="25"/>
      <c r="F1537" s="17"/>
      <c r="G1537" s="18"/>
    </row>
    <row r="1538" spans="1:7" x14ac:dyDescent="0.2">
      <c r="A1538" s="16"/>
      <c r="B1538" s="23"/>
      <c r="C1538" s="25"/>
      <c r="D1538" s="17"/>
      <c r="E1538" s="25"/>
      <c r="F1538" s="17"/>
      <c r="G1538" s="18"/>
    </row>
    <row r="1539" spans="1:7" x14ac:dyDescent="0.2">
      <c r="A1539" s="19"/>
      <c r="B1539" s="24"/>
      <c r="C1539" s="26"/>
      <c r="D1539" s="20"/>
      <c r="E1539" s="26"/>
      <c r="F1539" s="22"/>
      <c r="G1539" s="21"/>
    </row>
    <row r="1540" spans="1:7" x14ac:dyDescent="0.2">
      <c r="B1540" s="23"/>
      <c r="C1540" s="25"/>
      <c r="D1540" s="17"/>
      <c r="E1540" s="25"/>
      <c r="F1540" s="17"/>
      <c r="G1540" s="18"/>
    </row>
    <row r="1541" spans="1:7" x14ac:dyDescent="0.2">
      <c r="A1541" s="16"/>
      <c r="B1541" s="23"/>
      <c r="C1541" s="25"/>
      <c r="D1541" s="17"/>
      <c r="E1541" s="25"/>
      <c r="F1541" s="17"/>
      <c r="G1541" s="18"/>
    </row>
    <row r="1542" spans="1:7" x14ac:dyDescent="0.2">
      <c r="A1542" s="19"/>
      <c r="B1542" s="23"/>
      <c r="C1542" s="25"/>
      <c r="D1542" s="17"/>
      <c r="E1542" s="25"/>
      <c r="F1542" s="17"/>
      <c r="G1542" s="18"/>
    </row>
    <row r="1543" spans="1:7" x14ac:dyDescent="0.2">
      <c r="A1543" s="19"/>
      <c r="B1543" s="24"/>
      <c r="C1543" s="26"/>
      <c r="D1543" s="20"/>
      <c r="E1543" s="26"/>
      <c r="F1543" s="22"/>
      <c r="G1543" s="21"/>
    </row>
    <row r="1544" spans="1:7" x14ac:dyDescent="0.2">
      <c r="B1544" s="23"/>
      <c r="C1544" s="25"/>
      <c r="D1544" s="17"/>
      <c r="E1544" s="25"/>
      <c r="F1544" s="17"/>
      <c r="G1544" s="18"/>
    </row>
    <row r="1545" spans="1:7" x14ac:dyDescent="0.2">
      <c r="A1545" s="16"/>
      <c r="B1545" s="23"/>
      <c r="C1545" s="25"/>
      <c r="D1545" s="17"/>
      <c r="E1545" s="25"/>
      <c r="F1545" s="17"/>
      <c r="G1545" s="18"/>
    </row>
    <row r="1546" spans="1:7" x14ac:dyDescent="0.2">
      <c r="A1546" s="19"/>
      <c r="B1546" s="23"/>
      <c r="C1546" s="25"/>
      <c r="D1546" s="17"/>
      <c r="E1546" s="25"/>
      <c r="F1546" s="17"/>
      <c r="G1546" s="18"/>
    </row>
    <row r="1547" spans="1:7" x14ac:dyDescent="0.2">
      <c r="A1547" s="19"/>
      <c r="B1547" s="23"/>
      <c r="C1547" s="25"/>
      <c r="D1547" s="17"/>
      <c r="E1547" s="25"/>
      <c r="F1547" s="17"/>
      <c r="G1547" s="18"/>
    </row>
    <row r="1548" spans="1:7" x14ac:dyDescent="0.2">
      <c r="A1548" s="19"/>
      <c r="B1548" s="23"/>
      <c r="C1548" s="25"/>
      <c r="D1548" s="17"/>
      <c r="E1548" s="25"/>
      <c r="F1548" s="17"/>
      <c r="G1548" s="18"/>
    </row>
    <row r="1549" spans="1:7" x14ac:dyDescent="0.2">
      <c r="A1549" s="19"/>
      <c r="B1549" s="23"/>
      <c r="C1549" s="25"/>
      <c r="D1549" s="17"/>
      <c r="E1549" s="25"/>
      <c r="F1549" s="17"/>
      <c r="G1549" s="18"/>
    </row>
    <row r="1550" spans="1:7" x14ac:dyDescent="0.2">
      <c r="A1550" s="19"/>
      <c r="B1550" s="23"/>
      <c r="C1550" s="25"/>
      <c r="D1550" s="17"/>
      <c r="E1550" s="25"/>
      <c r="F1550" s="17"/>
      <c r="G1550" s="18"/>
    </row>
    <row r="1551" spans="1:7" x14ac:dyDescent="0.2">
      <c r="A1551" s="19"/>
      <c r="B1551" s="23"/>
      <c r="C1551" s="25"/>
      <c r="D1551" s="17"/>
      <c r="E1551" s="25"/>
      <c r="F1551" s="17"/>
      <c r="G1551" s="18"/>
    </row>
    <row r="1552" spans="1:7" x14ac:dyDescent="0.2">
      <c r="A1552" s="19"/>
      <c r="B1552" s="23"/>
      <c r="C1552" s="25"/>
      <c r="D1552" s="17"/>
      <c r="E1552" s="25"/>
      <c r="F1552" s="17"/>
      <c r="G1552" s="18"/>
    </row>
    <row r="1553" spans="1:7" x14ac:dyDescent="0.2">
      <c r="A1553" s="19"/>
      <c r="B1553" s="23"/>
      <c r="C1553" s="25"/>
      <c r="D1553" s="17"/>
      <c r="E1553" s="25"/>
      <c r="F1553" s="17"/>
      <c r="G1553" s="18"/>
    </row>
    <row r="1554" spans="1:7" x14ac:dyDescent="0.2">
      <c r="A1554" s="19"/>
      <c r="B1554" s="23"/>
      <c r="C1554" s="25"/>
      <c r="D1554" s="17"/>
      <c r="E1554" s="25"/>
      <c r="F1554" s="17"/>
      <c r="G1554" s="18"/>
    </row>
    <row r="1555" spans="1:7" x14ac:dyDescent="0.2">
      <c r="A1555" s="19"/>
      <c r="B1555" s="23"/>
      <c r="C1555" s="25"/>
      <c r="D1555" s="17"/>
      <c r="E1555" s="25"/>
      <c r="F1555" s="17"/>
      <c r="G1555" s="18"/>
    </row>
    <row r="1556" spans="1:7" x14ac:dyDescent="0.2">
      <c r="A1556" s="19"/>
      <c r="B1556" s="23"/>
      <c r="C1556" s="25"/>
      <c r="D1556" s="17"/>
      <c r="E1556" s="25"/>
      <c r="F1556" s="17"/>
      <c r="G1556" s="18"/>
    </row>
    <row r="1557" spans="1:7" x14ac:dyDescent="0.2">
      <c r="A1557" s="19"/>
      <c r="B1557" s="23"/>
      <c r="C1557" s="25"/>
      <c r="D1557" s="17"/>
      <c r="E1557" s="25"/>
      <c r="F1557" s="17"/>
      <c r="G1557" s="18"/>
    </row>
    <row r="1558" spans="1:7" x14ac:dyDescent="0.2">
      <c r="A1558" s="19"/>
      <c r="B1558" s="23"/>
      <c r="C1558" s="25"/>
      <c r="D1558" s="17"/>
      <c r="E1558" s="25"/>
      <c r="F1558" s="17"/>
      <c r="G1558" s="18"/>
    </row>
    <row r="1559" spans="1:7" x14ac:dyDescent="0.2">
      <c r="A1559" s="19"/>
      <c r="B1559" s="23"/>
      <c r="C1559" s="25"/>
      <c r="D1559" s="17"/>
      <c r="E1559" s="25"/>
      <c r="F1559" s="17"/>
      <c r="G1559" s="18"/>
    </row>
    <row r="1560" spans="1:7" x14ac:dyDescent="0.2">
      <c r="A1560" s="19"/>
      <c r="B1560" s="23"/>
      <c r="C1560" s="25"/>
      <c r="D1560" s="17"/>
      <c r="E1560" s="25"/>
      <c r="F1560" s="17"/>
      <c r="G1560" s="18"/>
    </row>
    <row r="1561" spans="1:7" x14ac:dyDescent="0.2">
      <c r="A1561" s="19"/>
      <c r="B1561" s="23"/>
      <c r="C1561" s="25"/>
      <c r="D1561" s="17"/>
      <c r="E1561" s="25"/>
      <c r="F1561" s="17"/>
      <c r="G1561" s="18"/>
    </row>
    <row r="1562" spans="1:7" x14ac:dyDescent="0.2">
      <c r="A1562" s="19"/>
      <c r="B1562" s="23"/>
      <c r="C1562" s="25"/>
      <c r="D1562" s="17"/>
      <c r="E1562" s="25"/>
      <c r="F1562" s="17"/>
      <c r="G1562" s="18"/>
    </row>
    <row r="1563" spans="1:7" x14ac:dyDescent="0.2">
      <c r="A1563" s="19"/>
      <c r="B1563" s="23"/>
      <c r="C1563" s="25"/>
      <c r="D1563" s="17"/>
      <c r="E1563" s="25"/>
      <c r="F1563" s="17"/>
      <c r="G1563" s="18"/>
    </row>
    <row r="1564" spans="1:7" x14ac:dyDescent="0.2">
      <c r="A1564" s="19"/>
      <c r="B1564" s="23"/>
      <c r="C1564" s="25"/>
      <c r="D1564" s="17"/>
      <c r="E1564" s="25"/>
      <c r="F1564" s="17"/>
      <c r="G1564" s="18"/>
    </row>
    <row r="1565" spans="1:7" x14ac:dyDescent="0.2">
      <c r="A1565" s="19"/>
      <c r="B1565" s="23"/>
      <c r="C1565" s="25"/>
      <c r="D1565" s="17"/>
      <c r="E1565" s="25"/>
      <c r="F1565" s="17"/>
      <c r="G1565" s="18"/>
    </row>
    <row r="1566" spans="1:7" x14ac:dyDescent="0.2">
      <c r="A1566" s="19"/>
      <c r="B1566" s="23"/>
      <c r="C1566" s="25"/>
      <c r="D1566" s="17"/>
      <c r="E1566" s="25"/>
      <c r="F1566" s="17"/>
      <c r="G1566" s="18"/>
    </row>
    <row r="1567" spans="1:7" x14ac:dyDescent="0.2">
      <c r="A1567" s="19"/>
      <c r="B1567" s="23"/>
      <c r="C1567" s="25"/>
      <c r="D1567" s="17"/>
      <c r="E1567" s="25"/>
      <c r="F1567" s="17"/>
      <c r="G1567" s="18"/>
    </row>
    <row r="1568" spans="1:7" x14ac:dyDescent="0.2">
      <c r="A1568" s="19"/>
      <c r="B1568" s="23"/>
      <c r="C1568" s="25"/>
      <c r="D1568" s="17"/>
      <c r="E1568" s="25"/>
      <c r="F1568" s="17"/>
      <c r="G1568" s="18"/>
    </row>
    <row r="1569" spans="1:7" x14ac:dyDescent="0.2">
      <c r="A1569" s="19"/>
      <c r="B1569" s="23"/>
      <c r="C1569" s="25"/>
      <c r="D1569" s="17"/>
      <c r="E1569" s="25"/>
      <c r="F1569" s="17"/>
      <c r="G1569" s="18"/>
    </row>
    <row r="1570" spans="1:7" x14ac:dyDescent="0.2">
      <c r="A1570" s="19"/>
      <c r="B1570" s="23"/>
      <c r="C1570" s="25"/>
      <c r="D1570" s="17"/>
      <c r="E1570" s="25"/>
      <c r="F1570" s="17"/>
      <c r="G1570" s="18"/>
    </row>
    <row r="1571" spans="1:7" x14ac:dyDescent="0.2">
      <c r="A1571" s="19"/>
      <c r="B1571" s="23"/>
      <c r="C1571" s="25"/>
      <c r="D1571" s="17"/>
      <c r="E1571" s="25"/>
      <c r="F1571" s="17"/>
      <c r="G1571" s="18"/>
    </row>
    <row r="1572" spans="1:7" x14ac:dyDescent="0.2">
      <c r="A1572" s="19"/>
      <c r="B1572" s="23"/>
      <c r="C1572" s="25"/>
      <c r="D1572" s="17"/>
      <c r="E1572" s="25"/>
      <c r="F1572" s="17"/>
      <c r="G1572" s="18"/>
    </row>
    <row r="1573" spans="1:7" x14ac:dyDescent="0.2">
      <c r="A1573" s="19"/>
      <c r="B1573" s="23"/>
      <c r="C1573" s="25"/>
      <c r="D1573" s="17"/>
      <c r="E1573" s="25"/>
      <c r="F1573" s="17"/>
      <c r="G1573" s="18"/>
    </row>
    <row r="1574" spans="1:7" x14ac:dyDescent="0.2">
      <c r="A1574" s="19"/>
      <c r="B1574" s="23"/>
      <c r="C1574" s="25"/>
      <c r="D1574" s="17"/>
      <c r="E1574" s="25"/>
      <c r="F1574" s="17"/>
      <c r="G1574" s="18"/>
    </row>
    <row r="1575" spans="1:7" x14ac:dyDescent="0.2">
      <c r="A1575" s="19"/>
      <c r="B1575" s="23"/>
      <c r="C1575" s="25"/>
      <c r="D1575" s="17"/>
      <c r="E1575" s="25"/>
      <c r="F1575" s="17"/>
      <c r="G1575" s="18"/>
    </row>
    <row r="1576" spans="1:7" x14ac:dyDescent="0.2">
      <c r="A1576" s="19"/>
      <c r="B1576" s="23"/>
      <c r="C1576" s="25"/>
      <c r="D1576" s="17"/>
      <c r="E1576" s="25"/>
      <c r="F1576" s="17"/>
      <c r="G1576" s="18"/>
    </row>
    <row r="1577" spans="1:7" x14ac:dyDescent="0.2">
      <c r="A1577" s="19"/>
      <c r="B1577" s="23"/>
      <c r="C1577" s="25"/>
      <c r="D1577" s="17"/>
      <c r="E1577" s="25"/>
      <c r="F1577" s="17"/>
      <c r="G1577" s="18"/>
    </row>
    <row r="1578" spans="1:7" x14ac:dyDescent="0.2">
      <c r="A1578" s="19"/>
      <c r="B1578" s="23"/>
      <c r="C1578" s="25"/>
      <c r="D1578" s="17"/>
      <c r="E1578" s="25"/>
      <c r="F1578" s="17"/>
      <c r="G1578" s="18"/>
    </row>
    <row r="1579" spans="1:7" x14ac:dyDescent="0.2">
      <c r="A1579" s="19"/>
      <c r="B1579" s="23"/>
      <c r="C1579" s="25"/>
      <c r="D1579" s="17"/>
      <c r="E1579" s="25"/>
      <c r="F1579" s="17"/>
      <c r="G1579" s="18"/>
    </row>
    <row r="1580" spans="1:7" x14ac:dyDescent="0.2">
      <c r="A1580" s="19"/>
      <c r="B1580" s="23"/>
      <c r="C1580" s="25"/>
      <c r="D1580" s="17"/>
      <c r="E1580" s="25"/>
      <c r="F1580" s="17"/>
      <c r="G1580" s="18"/>
    </row>
    <row r="1581" spans="1:7" x14ac:dyDescent="0.2">
      <c r="A1581" s="19"/>
      <c r="B1581" s="23"/>
      <c r="C1581" s="25"/>
      <c r="D1581" s="17"/>
      <c r="E1581" s="25"/>
      <c r="F1581" s="17"/>
      <c r="G1581" s="18"/>
    </row>
    <row r="1582" spans="1:7" x14ac:dyDescent="0.2">
      <c r="A1582" s="19"/>
      <c r="B1582" s="24"/>
      <c r="C1582" s="26"/>
      <c r="D1582" s="20"/>
      <c r="E1582" s="26"/>
      <c r="F1582" s="22"/>
      <c r="G1582" s="21"/>
    </row>
    <row r="1583" spans="1:7" x14ac:dyDescent="0.2">
      <c r="B1583" s="23"/>
      <c r="C1583" s="25"/>
      <c r="D1583" s="17"/>
      <c r="E1583" s="25"/>
      <c r="F1583" s="17"/>
      <c r="G1583" s="18"/>
    </row>
    <row r="1584" spans="1:7" x14ac:dyDescent="0.2">
      <c r="A1584" s="16"/>
      <c r="B1584" s="23"/>
      <c r="C1584" s="25"/>
      <c r="D1584" s="17"/>
      <c r="E1584" s="25"/>
      <c r="F1584" s="17"/>
      <c r="G1584" s="18"/>
    </row>
    <row r="1585" spans="1:7" x14ac:dyDescent="0.2">
      <c r="A1585" s="19"/>
      <c r="B1585" s="23"/>
      <c r="C1585" s="25"/>
      <c r="D1585" s="17"/>
      <c r="E1585" s="25"/>
      <c r="F1585" s="17"/>
      <c r="G1585" s="18"/>
    </row>
    <row r="1586" spans="1:7" x14ac:dyDescent="0.2">
      <c r="A1586" s="19"/>
      <c r="B1586" s="23"/>
      <c r="C1586" s="25"/>
      <c r="D1586" s="17"/>
      <c r="E1586" s="25"/>
      <c r="F1586" s="17"/>
      <c r="G1586" s="18"/>
    </row>
    <row r="1587" spans="1:7" x14ac:dyDescent="0.2">
      <c r="A1587" s="19"/>
      <c r="B1587" s="23"/>
      <c r="C1587" s="25"/>
      <c r="D1587" s="17"/>
      <c r="E1587" s="25"/>
      <c r="F1587" s="17"/>
      <c r="G1587" s="18"/>
    </row>
    <row r="1588" spans="1:7" x14ac:dyDescent="0.2">
      <c r="A1588" s="19"/>
      <c r="B1588" s="23"/>
      <c r="C1588" s="25"/>
      <c r="D1588" s="17"/>
      <c r="E1588" s="25"/>
      <c r="F1588" s="17"/>
      <c r="G1588" s="18"/>
    </row>
    <row r="1589" spans="1:7" x14ac:dyDescent="0.2">
      <c r="A1589" s="19"/>
      <c r="B1589" s="24"/>
      <c r="C1589" s="26"/>
      <c r="D1589" s="20"/>
      <c r="E1589" s="26"/>
      <c r="F1589" s="22"/>
      <c r="G1589" s="21"/>
    </row>
    <row r="1590" spans="1:7" x14ac:dyDescent="0.2">
      <c r="B1590" s="23"/>
      <c r="C1590" s="25"/>
      <c r="D1590" s="17"/>
      <c r="E1590" s="25"/>
      <c r="F1590" s="17"/>
      <c r="G1590" s="18"/>
    </row>
    <row r="1591" spans="1:7" x14ac:dyDescent="0.2">
      <c r="A1591" s="16"/>
      <c r="B1591" s="23"/>
      <c r="C1591" s="25"/>
      <c r="D1591" s="17"/>
      <c r="E1591" s="25"/>
      <c r="F1591" s="17"/>
      <c r="G1591" s="18"/>
    </row>
    <row r="1592" spans="1:7" x14ac:dyDescent="0.2">
      <c r="A1592" s="19"/>
      <c r="B1592" s="23"/>
      <c r="C1592" s="25"/>
      <c r="D1592" s="17"/>
      <c r="E1592" s="25"/>
      <c r="F1592" s="17"/>
      <c r="G1592" s="18"/>
    </row>
    <row r="1593" spans="1:7" x14ac:dyDescent="0.2">
      <c r="A1593" s="19"/>
      <c r="B1593" s="24"/>
      <c r="C1593" s="26"/>
      <c r="D1593" s="20"/>
      <c r="E1593" s="26"/>
      <c r="F1593" s="22"/>
      <c r="G1593" s="21"/>
    </row>
    <row r="1594" spans="1:7" x14ac:dyDescent="0.2">
      <c r="B1594" s="23"/>
      <c r="C1594" s="25"/>
      <c r="D1594" s="17"/>
      <c r="E1594" s="25"/>
      <c r="F1594" s="17"/>
      <c r="G1594" s="18"/>
    </row>
    <row r="1595" spans="1:7" x14ac:dyDescent="0.2">
      <c r="A1595" s="16"/>
      <c r="B1595" s="23"/>
      <c r="C1595" s="25"/>
      <c r="D1595" s="17"/>
      <c r="E1595" s="25"/>
      <c r="F1595" s="17"/>
      <c r="G1595" s="18"/>
    </row>
    <row r="1596" spans="1:7" x14ac:dyDescent="0.2">
      <c r="A1596" s="19"/>
      <c r="B1596" s="23"/>
      <c r="C1596" s="25"/>
      <c r="D1596" s="17"/>
      <c r="E1596" s="25"/>
      <c r="F1596" s="17"/>
      <c r="G1596" s="18"/>
    </row>
    <row r="1597" spans="1:7" x14ac:dyDescent="0.2">
      <c r="A1597" s="19"/>
      <c r="B1597" s="23"/>
      <c r="C1597" s="25"/>
      <c r="D1597" s="17"/>
      <c r="E1597" s="25"/>
      <c r="F1597" s="17"/>
      <c r="G1597" s="18"/>
    </row>
    <row r="1598" spans="1:7" x14ac:dyDescent="0.2">
      <c r="A1598" s="19"/>
      <c r="B1598" s="23"/>
      <c r="C1598" s="25"/>
      <c r="D1598" s="17"/>
      <c r="E1598" s="25"/>
      <c r="F1598" s="17"/>
      <c r="G1598" s="18"/>
    </row>
    <row r="1599" spans="1:7" x14ac:dyDescent="0.2">
      <c r="A1599" s="19"/>
      <c r="B1599" s="23"/>
      <c r="C1599" s="25"/>
      <c r="D1599" s="17"/>
      <c r="E1599" s="25"/>
      <c r="F1599" s="17"/>
      <c r="G1599" s="18"/>
    </row>
    <row r="1600" spans="1:7" x14ac:dyDescent="0.2">
      <c r="A1600" s="19"/>
      <c r="B1600" s="23"/>
      <c r="C1600" s="25"/>
      <c r="D1600" s="17"/>
      <c r="E1600" s="25"/>
      <c r="F1600" s="17"/>
      <c r="G1600" s="18"/>
    </row>
    <row r="1601" spans="1:7" x14ac:dyDescent="0.2">
      <c r="A1601" s="19"/>
      <c r="B1601" s="23"/>
      <c r="C1601" s="25"/>
      <c r="D1601" s="17"/>
      <c r="E1601" s="25"/>
      <c r="F1601" s="17"/>
      <c r="G1601" s="18"/>
    </row>
    <row r="1602" spans="1:7" x14ac:dyDescent="0.2">
      <c r="A1602" s="19"/>
      <c r="B1602" s="23"/>
      <c r="C1602" s="25"/>
      <c r="D1602" s="17"/>
      <c r="E1602" s="25"/>
      <c r="F1602" s="17"/>
      <c r="G1602" s="18"/>
    </row>
    <row r="1603" spans="1:7" x14ac:dyDescent="0.2">
      <c r="A1603" s="19"/>
      <c r="B1603" s="23"/>
      <c r="C1603" s="25"/>
      <c r="D1603" s="17"/>
      <c r="E1603" s="25"/>
      <c r="F1603" s="17"/>
      <c r="G1603" s="18"/>
    </row>
    <row r="1604" spans="1:7" x14ac:dyDescent="0.2">
      <c r="A1604" s="19"/>
      <c r="B1604" s="23"/>
      <c r="C1604" s="25"/>
      <c r="D1604" s="17"/>
      <c r="E1604" s="25"/>
      <c r="F1604" s="17"/>
      <c r="G1604" s="18"/>
    </row>
    <row r="1605" spans="1:7" x14ac:dyDescent="0.2">
      <c r="A1605" s="19"/>
      <c r="B1605" s="24"/>
      <c r="C1605" s="26"/>
      <c r="D1605" s="20"/>
      <c r="E1605" s="26"/>
      <c r="F1605" s="22"/>
      <c r="G1605" s="21"/>
    </row>
    <row r="1606" spans="1:7" x14ac:dyDescent="0.2">
      <c r="B1606" s="23"/>
      <c r="C1606" s="25"/>
      <c r="D1606" s="17"/>
      <c r="E1606" s="25"/>
      <c r="F1606" s="17"/>
      <c r="G1606" s="18"/>
    </row>
    <row r="1607" spans="1:7" x14ac:dyDescent="0.2">
      <c r="A1607" s="16"/>
      <c r="B1607" s="23"/>
      <c r="C1607" s="25"/>
      <c r="D1607" s="17"/>
      <c r="E1607" s="25"/>
      <c r="F1607" s="17"/>
      <c r="G1607" s="18"/>
    </row>
    <row r="1608" spans="1:7" x14ac:dyDescent="0.2">
      <c r="A1608" s="19"/>
      <c r="B1608" s="24"/>
      <c r="C1608" s="26"/>
      <c r="D1608" s="20"/>
      <c r="E1608" s="26"/>
      <c r="F1608" s="22"/>
      <c r="G1608" s="21"/>
    </row>
    <row r="1609" spans="1:7" x14ac:dyDescent="0.2">
      <c r="B1609" s="23"/>
      <c r="C1609" s="25"/>
      <c r="D1609" s="17"/>
      <c r="E1609" s="25"/>
      <c r="F1609" s="17"/>
      <c r="G1609" s="18"/>
    </row>
    <row r="1610" spans="1:7" x14ac:dyDescent="0.2">
      <c r="A1610" s="16"/>
      <c r="B1610" s="23"/>
      <c r="C1610" s="25"/>
      <c r="D1610" s="17"/>
      <c r="E1610" s="25"/>
      <c r="F1610" s="17"/>
      <c r="G1610" s="18"/>
    </row>
    <row r="1611" spans="1:7" x14ac:dyDescent="0.2">
      <c r="A1611" s="19"/>
      <c r="B1611" s="24"/>
      <c r="C1611" s="26"/>
      <c r="D1611" s="20"/>
      <c r="E1611" s="26"/>
      <c r="F1611" s="22"/>
      <c r="G1611" s="21"/>
    </row>
    <row r="1612" spans="1:7" x14ac:dyDescent="0.2">
      <c r="B1612" s="23"/>
      <c r="C1612" s="25"/>
      <c r="D1612" s="17"/>
      <c r="E1612" s="25"/>
      <c r="F1612" s="17"/>
      <c r="G1612" s="18"/>
    </row>
    <row r="1613" spans="1:7" x14ac:dyDescent="0.2">
      <c r="A1613" s="16"/>
      <c r="B1613" s="23"/>
      <c r="C1613" s="25"/>
      <c r="D1613" s="17"/>
      <c r="E1613" s="25"/>
      <c r="F1613" s="17"/>
      <c r="G1613" s="18"/>
    </row>
    <row r="1614" spans="1:7" x14ac:dyDescent="0.2">
      <c r="A1614" s="19"/>
      <c r="B1614" s="23"/>
      <c r="C1614" s="25"/>
      <c r="D1614" s="17"/>
      <c r="E1614" s="25"/>
      <c r="F1614" s="17"/>
      <c r="G1614" s="18"/>
    </row>
    <row r="1615" spans="1:7" x14ac:dyDescent="0.2">
      <c r="A1615" s="19"/>
      <c r="B1615" s="24"/>
      <c r="C1615" s="26"/>
      <c r="D1615" s="20"/>
      <c r="E1615" s="26"/>
      <c r="F1615" s="22"/>
      <c r="G1615" s="21"/>
    </row>
    <row r="1616" spans="1:7" x14ac:dyDescent="0.2">
      <c r="B1616" s="23"/>
      <c r="C1616" s="25"/>
      <c r="D1616" s="17"/>
      <c r="E1616" s="25"/>
      <c r="F1616" s="17"/>
      <c r="G1616" s="18"/>
    </row>
    <row r="1617" spans="1:7" x14ac:dyDescent="0.2">
      <c r="A1617" s="16"/>
      <c r="B1617" s="23"/>
      <c r="C1617" s="25"/>
      <c r="D1617" s="17"/>
      <c r="E1617" s="25"/>
      <c r="F1617" s="17"/>
      <c r="G1617" s="18"/>
    </row>
    <row r="1618" spans="1:7" x14ac:dyDescent="0.2">
      <c r="A1618" s="19"/>
      <c r="B1618" s="23"/>
      <c r="C1618" s="25"/>
      <c r="D1618" s="17"/>
      <c r="E1618" s="25"/>
      <c r="F1618" s="17"/>
      <c r="G1618" s="18"/>
    </row>
    <row r="1619" spans="1:7" x14ac:dyDescent="0.2">
      <c r="A1619" s="19"/>
      <c r="B1619" s="23"/>
      <c r="C1619" s="25"/>
      <c r="D1619" s="17"/>
      <c r="E1619" s="25"/>
      <c r="F1619" s="17"/>
      <c r="G1619" s="18"/>
    </row>
    <row r="1620" spans="1:7" x14ac:dyDescent="0.2">
      <c r="A1620" s="19"/>
      <c r="B1620" s="23"/>
      <c r="C1620" s="25"/>
      <c r="D1620" s="17"/>
      <c r="E1620" s="25"/>
      <c r="F1620" s="17"/>
      <c r="G1620" s="18"/>
    </row>
    <row r="1621" spans="1:7" x14ac:dyDescent="0.2">
      <c r="A1621" s="19"/>
      <c r="B1621" s="24"/>
      <c r="C1621" s="26"/>
      <c r="D1621" s="20"/>
      <c r="E1621" s="26"/>
      <c r="F1621" s="22"/>
      <c r="G1621" s="21"/>
    </row>
    <row r="1622" spans="1:7" x14ac:dyDescent="0.2">
      <c r="B1622" s="23"/>
      <c r="C1622" s="25"/>
      <c r="D1622" s="17"/>
      <c r="E1622" s="25"/>
      <c r="F1622" s="17"/>
      <c r="G1622" s="18"/>
    </row>
    <row r="1623" spans="1:7" x14ac:dyDescent="0.2">
      <c r="A1623" s="16"/>
      <c r="B1623" s="23"/>
      <c r="C1623" s="25"/>
      <c r="D1623" s="17"/>
      <c r="E1623" s="25"/>
      <c r="F1623" s="17"/>
      <c r="G1623" s="18"/>
    </row>
    <row r="1624" spans="1:7" x14ac:dyDescent="0.2">
      <c r="A1624" s="19"/>
      <c r="B1624" s="24"/>
      <c r="C1624" s="26"/>
      <c r="D1624" s="20"/>
      <c r="E1624" s="26"/>
      <c r="F1624" s="22"/>
      <c r="G1624" s="21"/>
    </row>
    <row r="1625" spans="1:7" x14ac:dyDescent="0.2">
      <c r="B1625" s="23"/>
      <c r="C1625" s="25"/>
      <c r="D1625" s="17"/>
      <c r="E1625" s="25"/>
      <c r="F1625" s="17"/>
      <c r="G1625" s="18"/>
    </row>
    <row r="1626" spans="1:7" x14ac:dyDescent="0.2">
      <c r="A1626" s="16"/>
      <c r="B1626" s="23"/>
      <c r="C1626" s="25"/>
      <c r="D1626" s="17"/>
      <c r="E1626" s="25"/>
      <c r="F1626" s="17"/>
      <c r="G1626" s="18"/>
    </row>
    <row r="1627" spans="1:7" x14ac:dyDescent="0.2">
      <c r="A1627" s="19"/>
      <c r="B1627" s="23"/>
      <c r="C1627" s="25"/>
      <c r="D1627" s="17"/>
      <c r="E1627" s="25"/>
      <c r="F1627" s="17"/>
      <c r="G1627" s="18"/>
    </row>
    <row r="1628" spans="1:7" x14ac:dyDescent="0.2">
      <c r="A1628" s="19"/>
      <c r="B1628" s="24"/>
      <c r="C1628" s="26"/>
      <c r="D1628" s="20"/>
      <c r="E1628" s="26"/>
      <c r="F1628" s="22"/>
      <c r="G1628" s="21"/>
    </row>
    <row r="1629" spans="1:7" x14ac:dyDescent="0.2">
      <c r="B1629" s="23"/>
      <c r="C1629" s="25"/>
      <c r="D1629" s="17"/>
      <c r="E1629" s="25"/>
      <c r="F1629" s="17"/>
      <c r="G1629" s="18"/>
    </row>
    <row r="1630" spans="1:7" x14ac:dyDescent="0.2">
      <c r="A1630" s="16"/>
      <c r="B1630" s="23"/>
      <c r="C1630" s="25"/>
      <c r="D1630" s="17"/>
      <c r="E1630" s="25"/>
      <c r="F1630" s="17"/>
      <c r="G1630" s="18"/>
    </row>
    <row r="1631" spans="1:7" x14ac:dyDescent="0.2">
      <c r="A1631" s="19"/>
      <c r="B1631" s="23"/>
      <c r="C1631" s="25"/>
      <c r="D1631" s="17"/>
      <c r="E1631" s="25"/>
      <c r="F1631" s="17"/>
      <c r="G1631" s="18"/>
    </row>
    <row r="1632" spans="1:7" x14ac:dyDescent="0.2">
      <c r="A1632" s="19"/>
      <c r="B1632" s="24"/>
      <c r="C1632" s="26"/>
      <c r="D1632" s="20"/>
      <c r="E1632" s="26"/>
      <c r="F1632" s="22"/>
      <c r="G1632" s="21"/>
    </row>
    <row r="1633" spans="1:7" x14ac:dyDescent="0.2">
      <c r="B1633" s="23"/>
      <c r="C1633" s="25"/>
      <c r="D1633" s="17"/>
      <c r="E1633" s="25"/>
      <c r="F1633" s="17"/>
      <c r="G1633" s="18"/>
    </row>
    <row r="1634" spans="1:7" x14ac:dyDescent="0.2">
      <c r="A1634" s="16"/>
      <c r="B1634" s="23"/>
      <c r="C1634" s="25"/>
      <c r="D1634" s="17"/>
      <c r="E1634" s="25"/>
      <c r="F1634" s="17"/>
      <c r="G1634" s="18"/>
    </row>
    <row r="1635" spans="1:7" x14ac:dyDescent="0.2">
      <c r="A1635" s="19"/>
      <c r="B1635" s="24"/>
      <c r="C1635" s="26"/>
      <c r="D1635" s="20"/>
      <c r="E1635" s="26"/>
      <c r="F1635" s="22"/>
      <c r="G1635" s="21"/>
    </row>
    <row r="1636" spans="1:7" x14ac:dyDescent="0.2">
      <c r="B1636" s="23"/>
      <c r="C1636" s="25"/>
      <c r="D1636" s="17"/>
      <c r="E1636" s="25"/>
      <c r="F1636" s="17"/>
      <c r="G1636" s="18"/>
    </row>
    <row r="1637" spans="1:7" x14ac:dyDescent="0.2">
      <c r="A1637" s="16"/>
      <c r="B1637" s="23"/>
      <c r="C1637" s="25"/>
      <c r="D1637" s="17"/>
      <c r="E1637" s="25"/>
      <c r="F1637" s="17"/>
      <c r="G1637" s="18"/>
    </row>
    <row r="1638" spans="1:7" x14ac:dyDescent="0.2">
      <c r="A1638" s="19"/>
      <c r="B1638" s="23"/>
      <c r="C1638" s="25"/>
      <c r="D1638" s="17"/>
      <c r="E1638" s="25"/>
      <c r="F1638" s="17"/>
      <c r="G1638" s="18"/>
    </row>
    <row r="1639" spans="1:7" x14ac:dyDescent="0.2">
      <c r="A1639" s="19"/>
      <c r="B1639" s="23"/>
      <c r="C1639" s="25"/>
      <c r="D1639" s="17"/>
      <c r="E1639" s="25"/>
      <c r="F1639" s="17"/>
      <c r="G1639" s="18"/>
    </row>
    <row r="1640" spans="1:7" x14ac:dyDescent="0.2">
      <c r="A1640" s="19"/>
      <c r="B1640" s="23"/>
      <c r="C1640" s="25"/>
      <c r="D1640" s="17"/>
      <c r="E1640" s="25"/>
      <c r="F1640" s="17"/>
      <c r="G1640" s="18"/>
    </row>
    <row r="1641" spans="1:7" x14ac:dyDescent="0.2">
      <c r="A1641" s="19"/>
      <c r="B1641" s="23"/>
      <c r="C1641" s="25"/>
      <c r="D1641" s="17"/>
      <c r="E1641" s="25"/>
      <c r="F1641" s="17"/>
      <c r="G1641" s="18"/>
    </row>
    <row r="1642" spans="1:7" x14ac:dyDescent="0.2">
      <c r="A1642" s="19"/>
      <c r="B1642" s="23"/>
      <c r="C1642" s="25"/>
      <c r="D1642" s="17"/>
      <c r="E1642" s="25"/>
      <c r="F1642" s="17"/>
      <c r="G1642" s="18"/>
    </row>
    <row r="1643" spans="1:7" x14ac:dyDescent="0.2">
      <c r="A1643" s="19"/>
      <c r="B1643" s="23"/>
      <c r="C1643" s="25"/>
      <c r="D1643" s="17"/>
      <c r="E1643" s="25"/>
      <c r="F1643" s="17"/>
      <c r="G1643" s="18"/>
    </row>
    <row r="1644" spans="1:7" x14ac:dyDescent="0.2">
      <c r="A1644" s="19"/>
      <c r="B1644" s="23"/>
      <c r="C1644" s="25"/>
      <c r="D1644" s="17"/>
      <c r="E1644" s="25"/>
      <c r="F1644" s="17"/>
      <c r="G1644" s="18"/>
    </row>
    <row r="1645" spans="1:7" x14ac:dyDescent="0.2">
      <c r="A1645" s="19"/>
      <c r="B1645" s="23"/>
      <c r="C1645" s="25"/>
      <c r="D1645" s="17"/>
      <c r="E1645" s="25"/>
      <c r="F1645" s="17"/>
      <c r="G1645" s="18"/>
    </row>
    <row r="1646" spans="1:7" x14ac:dyDescent="0.2">
      <c r="A1646" s="19"/>
      <c r="B1646" s="23"/>
      <c r="C1646" s="25"/>
      <c r="D1646" s="17"/>
      <c r="E1646" s="25"/>
      <c r="F1646" s="17"/>
      <c r="G1646" s="18"/>
    </row>
    <row r="1647" spans="1:7" x14ac:dyDescent="0.2">
      <c r="A1647" s="19"/>
      <c r="B1647" s="23"/>
      <c r="C1647" s="25"/>
      <c r="D1647" s="17"/>
      <c r="E1647" s="25"/>
      <c r="F1647" s="17"/>
      <c r="G1647" s="18"/>
    </row>
    <row r="1648" spans="1:7" x14ac:dyDescent="0.2">
      <c r="A1648" s="19"/>
      <c r="B1648" s="23"/>
      <c r="C1648" s="25"/>
      <c r="D1648" s="17"/>
      <c r="E1648" s="25"/>
      <c r="F1648" s="17"/>
      <c r="G1648" s="18"/>
    </row>
    <row r="1649" spans="1:8" x14ac:dyDescent="0.2">
      <c r="A1649" s="19"/>
      <c r="B1649" s="23"/>
      <c r="C1649" s="25"/>
      <c r="D1649" s="17"/>
      <c r="E1649" s="25"/>
      <c r="F1649" s="17"/>
      <c r="G1649" s="18"/>
    </row>
    <row r="1650" spans="1:8" x14ac:dyDescent="0.2">
      <c r="A1650" s="19"/>
      <c r="B1650" s="23"/>
      <c r="C1650" s="25"/>
      <c r="D1650" s="17"/>
      <c r="E1650" s="25"/>
      <c r="F1650" s="17"/>
      <c r="G1650" s="18"/>
    </row>
    <row r="1651" spans="1:8" x14ac:dyDescent="0.2">
      <c r="A1651" s="19"/>
      <c r="B1651" s="23"/>
      <c r="C1651" s="25"/>
      <c r="D1651" s="17"/>
      <c r="E1651" s="25"/>
      <c r="F1651" s="17"/>
      <c r="G1651" s="18"/>
    </row>
    <row r="1652" spans="1:8" x14ac:dyDescent="0.2">
      <c r="A1652" s="19"/>
      <c r="B1652" s="23"/>
      <c r="C1652" s="25"/>
      <c r="D1652" s="17"/>
      <c r="E1652" s="25"/>
      <c r="F1652" s="17"/>
      <c r="G1652" s="18"/>
    </row>
    <row r="1653" spans="1:8" x14ac:dyDescent="0.2">
      <c r="B1653" s="24"/>
      <c r="C1653" s="26"/>
      <c r="D1653" s="20"/>
      <c r="E1653" s="26"/>
      <c r="F1653" s="22"/>
      <c r="G1653" s="21"/>
    </row>
    <row r="1654" spans="1:8" x14ac:dyDescent="0.2">
      <c r="A1654" s="20"/>
      <c r="B1654" s="24"/>
      <c r="C1654" s="26"/>
      <c r="D1654" s="20"/>
      <c r="E1654" s="26"/>
      <c r="F1654" s="20"/>
      <c r="G1654" s="21"/>
    </row>
    <row r="1656" spans="1:8" x14ac:dyDescent="0.2">
      <c r="A1656" s="5"/>
      <c r="B1656" s="28"/>
      <c r="C1656" s="28"/>
      <c r="D1656" s="5"/>
      <c r="E1656" s="28"/>
      <c r="F1656" s="5"/>
      <c r="G1656" s="27"/>
      <c r="H1656" s="5"/>
    </row>
  </sheetData>
  <mergeCells count="3">
    <mergeCell ref="A1:G1"/>
    <mergeCell ref="A2:G2"/>
    <mergeCell ref="A3:G3"/>
  </mergeCells>
  <pageMargins left="0.7" right="0.7" top="0.75" bottom="0.75" header="0.3" footer="0.3"/>
  <pageSetup scale="79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9"/>
  <sheetViews>
    <sheetView workbookViewId="0">
      <selection activeCell="B14" sqref="B14"/>
    </sheetView>
  </sheetViews>
  <sheetFormatPr defaultRowHeight="12.75" x14ac:dyDescent="0.2"/>
  <cols>
    <col min="1" max="1" width="7.85546875" bestFit="1" customWidth="1"/>
    <col min="2" max="2" width="31.42578125" style="59" bestFit="1" customWidth="1"/>
    <col min="3" max="3" width="11.42578125" style="59" bestFit="1" customWidth="1"/>
    <col min="4" max="4" width="15.7109375" style="39" customWidth="1"/>
    <col min="5" max="5" width="19.28515625" style="4" customWidth="1"/>
    <col min="6" max="6" width="19.28515625" customWidth="1"/>
    <col min="7" max="7" width="37.140625" bestFit="1" customWidth="1"/>
    <col min="8" max="8" width="10.42578125" bestFit="1" customWidth="1"/>
  </cols>
  <sheetData>
    <row r="1" spans="1:8" ht="20.25" x14ac:dyDescent="0.2">
      <c r="A1" s="119" t="s">
        <v>0</v>
      </c>
      <c r="B1" s="119"/>
      <c r="C1" s="119"/>
      <c r="D1" s="5"/>
    </row>
    <row r="2" spans="1:8" ht="20.25" x14ac:dyDescent="0.2">
      <c r="A2" s="119" t="s">
        <v>2017</v>
      </c>
      <c r="B2" s="119"/>
      <c r="C2" s="119"/>
      <c r="D2" s="5"/>
    </row>
    <row r="3" spans="1:8" ht="17.25" x14ac:dyDescent="0.2">
      <c r="A3" s="120" t="s">
        <v>2021</v>
      </c>
      <c r="B3" s="120"/>
      <c r="C3" s="120"/>
      <c r="D3" s="5"/>
    </row>
    <row r="4" spans="1:8" ht="18" x14ac:dyDescent="0.25">
      <c r="A4" s="121"/>
      <c r="B4" s="121"/>
      <c r="C4" s="121"/>
      <c r="D4" s="5"/>
    </row>
    <row r="5" spans="1:8" s="8" customFormat="1" x14ac:dyDescent="0.2">
      <c r="A5" s="122" t="s">
        <v>2018</v>
      </c>
      <c r="B5" s="122" t="s">
        <v>2019</v>
      </c>
      <c r="C5" s="122" t="s">
        <v>3</v>
      </c>
      <c r="D5" s="5"/>
      <c r="E5" s="56"/>
      <c r="F5" s="34"/>
      <c r="G5" s="34"/>
      <c r="H5" s="35"/>
    </row>
    <row r="6" spans="1:8" s="8" customFormat="1" x14ac:dyDescent="0.2">
      <c r="A6" s="127">
        <v>46275</v>
      </c>
      <c r="B6" s="128" t="s">
        <v>2022</v>
      </c>
      <c r="C6" s="129">
        <v>1649193.54</v>
      </c>
      <c r="D6" s="5"/>
      <c r="E6" s="56"/>
      <c r="F6" s="34"/>
      <c r="G6" s="34"/>
      <c r="H6" s="35"/>
    </row>
    <row r="7" spans="1:8" s="8" customFormat="1" x14ac:dyDescent="0.2">
      <c r="A7" s="127">
        <v>46288</v>
      </c>
      <c r="B7" s="128" t="s">
        <v>2023</v>
      </c>
      <c r="C7" s="129">
        <v>1662730.92</v>
      </c>
      <c r="D7" s="5"/>
      <c r="E7" s="56"/>
      <c r="F7" s="34"/>
      <c r="G7" s="34"/>
      <c r="H7" s="35"/>
    </row>
    <row r="8" spans="1:8" s="8" customFormat="1" ht="13.5" thickBot="1" x14ac:dyDescent="0.25">
      <c r="A8" s="5"/>
      <c r="B8" s="123" t="s">
        <v>2020</v>
      </c>
      <c r="C8" s="124">
        <f>SUM(C6:C7)</f>
        <v>3311924.46</v>
      </c>
      <c r="D8" s="5"/>
      <c r="E8" s="56"/>
      <c r="F8" s="34"/>
      <c r="G8" s="34"/>
      <c r="H8" s="35"/>
    </row>
    <row r="9" spans="1:8" s="8" customFormat="1" ht="13.5" thickTop="1" x14ac:dyDescent="0.2">
      <c r="A9" s="125"/>
      <c r="B9" s="20"/>
      <c r="C9" s="126"/>
      <c r="D9" s="5"/>
      <c r="E9" s="56"/>
      <c r="F9" s="34"/>
      <c r="G9" s="34"/>
      <c r="H9" s="35"/>
    </row>
    <row r="10" spans="1:8" s="8" customFormat="1" x14ac:dyDescent="0.2">
      <c r="A10" s="125"/>
      <c r="B10" s="20"/>
      <c r="C10" s="21"/>
      <c r="D10" s="5"/>
      <c r="E10" s="56"/>
      <c r="F10" s="34"/>
      <c r="G10" s="34"/>
      <c r="H10" s="35"/>
    </row>
    <row r="11" spans="1:8" s="8" customFormat="1" x14ac:dyDescent="0.2">
      <c r="A11" s="5"/>
      <c r="B11" s="5"/>
      <c r="C11" s="5"/>
      <c r="D11" s="5"/>
      <c r="E11" s="56"/>
      <c r="F11" s="34"/>
      <c r="G11" s="34"/>
      <c r="H11" s="35"/>
    </row>
    <row r="12" spans="1:8" s="8" customFormat="1" x14ac:dyDescent="0.2">
      <c r="A12" s="5"/>
      <c r="B12" s="5"/>
      <c r="C12" s="5"/>
      <c r="D12" s="5"/>
      <c r="E12" s="56"/>
      <c r="F12" s="34"/>
      <c r="G12" s="34"/>
      <c r="H12" s="35"/>
    </row>
    <row r="13" spans="1:8" s="8" customFormat="1" x14ac:dyDescent="0.2">
      <c r="A13" s="5"/>
      <c r="B13" s="5"/>
      <c r="C13" s="5"/>
      <c r="D13" s="5"/>
      <c r="E13" s="56"/>
      <c r="F13" s="34"/>
      <c r="G13" s="34"/>
      <c r="H13" s="35"/>
    </row>
    <row r="14" spans="1:8" s="8" customFormat="1" x14ac:dyDescent="0.2">
      <c r="A14" s="5"/>
      <c r="B14" s="5"/>
      <c r="C14" s="5"/>
      <c r="D14" s="5"/>
      <c r="E14" s="56"/>
      <c r="F14" s="34"/>
      <c r="G14" s="34"/>
      <c r="H14" s="35"/>
    </row>
    <row r="15" spans="1:8" s="8" customFormat="1" x14ac:dyDescent="0.2">
      <c r="A15" s="17"/>
      <c r="B15" s="85"/>
      <c r="C15" s="85"/>
      <c r="D15" s="87"/>
      <c r="E15" s="56"/>
      <c r="F15" s="34"/>
      <c r="G15" s="34"/>
      <c r="H15" s="35"/>
    </row>
    <row r="16" spans="1:8" s="8" customFormat="1" x14ac:dyDescent="0.2">
      <c r="A16" s="17"/>
      <c r="B16" s="85"/>
      <c r="C16" s="81"/>
      <c r="D16" s="84"/>
      <c r="E16" s="56"/>
      <c r="F16" s="34"/>
      <c r="G16" s="34"/>
      <c r="H16" s="35"/>
    </row>
    <row r="17" spans="1:8" s="8" customFormat="1" x14ac:dyDescent="0.2">
      <c r="A17" s="17"/>
      <c r="B17" s="85"/>
      <c r="C17" s="81"/>
      <c r="D17" s="84"/>
      <c r="E17" s="56"/>
      <c r="F17" s="34"/>
      <c r="G17" s="34"/>
      <c r="H17" s="35"/>
    </row>
    <row r="18" spans="1:8" s="8" customFormat="1" x14ac:dyDescent="0.2">
      <c r="A18" s="17"/>
      <c r="B18" s="85"/>
      <c r="C18" s="81"/>
      <c r="D18" s="84"/>
      <c r="E18" s="56"/>
      <c r="F18" s="34"/>
      <c r="G18" s="34"/>
      <c r="H18" s="35"/>
    </row>
    <row r="19" spans="1:8" s="8" customFormat="1" x14ac:dyDescent="0.2">
      <c r="A19" s="17"/>
      <c r="B19" s="85"/>
      <c r="C19" s="81"/>
      <c r="D19" s="84"/>
      <c r="E19" s="56"/>
      <c r="F19" s="34"/>
      <c r="G19" s="34"/>
      <c r="H19" s="35"/>
    </row>
    <row r="20" spans="1:8" s="8" customFormat="1" x14ac:dyDescent="0.2">
      <c r="A20" s="17"/>
      <c r="B20" s="85"/>
      <c r="C20" s="85"/>
      <c r="D20" s="87"/>
      <c r="E20" s="56"/>
      <c r="F20" s="34"/>
      <c r="G20" s="34"/>
      <c r="H20" s="35"/>
    </row>
    <row r="21" spans="1:8" s="8" customFormat="1" x14ac:dyDescent="0.2">
      <c r="A21" s="17"/>
      <c r="B21" s="86"/>
      <c r="C21" s="81"/>
      <c r="D21" s="84"/>
      <c r="E21" s="56"/>
      <c r="F21" s="34"/>
      <c r="G21" s="34"/>
      <c r="H21" s="35"/>
    </row>
    <row r="22" spans="1:8" s="8" customFormat="1" x14ac:dyDescent="0.2">
      <c r="A22" s="17"/>
      <c r="B22" s="85"/>
      <c r="C22" s="81"/>
      <c r="D22" s="84"/>
      <c r="E22" s="56"/>
      <c r="F22" s="34"/>
      <c r="G22" s="34"/>
      <c r="H22" s="35"/>
    </row>
    <row r="23" spans="1:8" s="8" customFormat="1" x14ac:dyDescent="0.2">
      <c r="A23" s="17"/>
      <c r="B23" s="85"/>
      <c r="C23" s="81"/>
      <c r="D23" s="84"/>
      <c r="E23" s="56"/>
      <c r="F23" s="34"/>
      <c r="G23" s="34"/>
      <c r="H23" s="35"/>
    </row>
    <row r="24" spans="1:8" s="8" customFormat="1" x14ac:dyDescent="0.2">
      <c r="A24" s="17"/>
      <c r="B24" s="85"/>
      <c r="C24" s="81"/>
      <c r="D24" s="84"/>
      <c r="E24" s="56"/>
      <c r="F24" s="34"/>
      <c r="G24" s="34"/>
      <c r="H24" s="35"/>
    </row>
    <row r="25" spans="1:8" s="8" customFormat="1" x14ac:dyDescent="0.2">
      <c r="A25" s="17"/>
      <c r="B25" s="85"/>
      <c r="C25" s="81"/>
      <c r="D25" s="84"/>
      <c r="E25" s="56"/>
      <c r="F25" s="34"/>
      <c r="G25" s="34"/>
      <c r="H25" s="35"/>
    </row>
    <row r="26" spans="1:8" s="8" customFormat="1" x14ac:dyDescent="0.2">
      <c r="A26" s="17"/>
      <c r="B26" s="85"/>
      <c r="C26" s="81"/>
      <c r="D26" s="84"/>
      <c r="E26" s="56"/>
      <c r="F26" s="34"/>
      <c r="G26" s="34"/>
      <c r="H26" s="35"/>
    </row>
    <row r="27" spans="1:8" s="8" customFormat="1" x14ac:dyDescent="0.2">
      <c r="A27" s="17"/>
      <c r="B27" s="85"/>
      <c r="C27" s="85"/>
      <c r="D27" s="87"/>
      <c r="E27" s="56"/>
      <c r="F27" s="34"/>
      <c r="G27" s="34"/>
      <c r="H27" s="35"/>
    </row>
    <row r="28" spans="1:8" s="8" customFormat="1" x14ac:dyDescent="0.2">
      <c r="A28" s="17"/>
      <c r="B28" s="85"/>
      <c r="C28" s="85"/>
      <c r="D28" s="87"/>
      <c r="E28" s="56"/>
      <c r="F28" s="34"/>
      <c r="G28" s="34"/>
      <c r="H28" s="35"/>
    </row>
    <row r="29" spans="1:8" s="8" customFormat="1" x14ac:dyDescent="0.2">
      <c r="A29" s="17"/>
      <c r="B29" s="85"/>
      <c r="C29" s="81"/>
      <c r="D29" s="84"/>
      <c r="E29" s="56"/>
      <c r="F29" s="34"/>
      <c r="G29" s="34"/>
      <c r="H29" s="35"/>
    </row>
    <row r="30" spans="1:8" s="8" customFormat="1" x14ac:dyDescent="0.2">
      <c r="A30" s="17"/>
      <c r="B30" s="85"/>
      <c r="C30" s="81"/>
      <c r="D30" s="84"/>
      <c r="E30" s="56"/>
      <c r="F30" s="34"/>
      <c r="G30" s="34"/>
      <c r="H30" s="35"/>
    </row>
    <row r="31" spans="1:8" s="8" customFormat="1" x14ac:dyDescent="0.2">
      <c r="A31" s="17"/>
      <c r="B31" s="85"/>
      <c r="C31" s="81"/>
      <c r="D31" s="84"/>
      <c r="E31" s="56"/>
      <c r="F31" s="34"/>
      <c r="G31" s="34"/>
      <c r="H31" s="35"/>
    </row>
    <row r="32" spans="1:8" s="8" customFormat="1" x14ac:dyDescent="0.2">
      <c r="A32" s="17"/>
      <c r="B32" s="85"/>
      <c r="C32" s="81"/>
      <c r="D32" s="87"/>
      <c r="E32" s="56"/>
      <c r="F32" s="34"/>
      <c r="G32" s="34"/>
      <c r="H32" s="35"/>
    </row>
    <row r="33" spans="1:8" s="8" customFormat="1" x14ac:dyDescent="0.2">
      <c r="A33" s="17"/>
      <c r="B33" s="85"/>
      <c r="C33" s="85"/>
      <c r="D33" s="87"/>
      <c r="E33" s="56"/>
      <c r="F33" s="34"/>
      <c r="G33" s="34"/>
      <c r="H33" s="35"/>
    </row>
    <row r="34" spans="1:8" s="8" customFormat="1" x14ac:dyDescent="0.2">
      <c r="A34" s="17"/>
      <c r="B34" s="85"/>
      <c r="C34" s="85"/>
      <c r="D34" s="87"/>
      <c r="E34" s="56"/>
      <c r="F34" s="34"/>
      <c r="G34" s="34"/>
      <c r="H34" s="35"/>
    </row>
    <row r="35" spans="1:8" s="8" customFormat="1" x14ac:dyDescent="0.2">
      <c r="A35" s="85"/>
      <c r="B35" s="85"/>
      <c r="C35" s="81"/>
      <c r="D35" s="84"/>
      <c r="E35" s="56"/>
      <c r="F35" s="34"/>
      <c r="G35" s="34"/>
      <c r="H35" s="35"/>
    </row>
    <row r="36" spans="1:8" x14ac:dyDescent="0.2">
      <c r="A36" s="11"/>
      <c r="B36" s="85"/>
      <c r="C36" s="77"/>
      <c r="D36" s="46"/>
      <c r="E36" s="57"/>
      <c r="F36" s="30"/>
      <c r="G36" s="30"/>
      <c r="H36" s="31"/>
    </row>
    <row r="37" spans="1:8" x14ac:dyDescent="0.2">
      <c r="A37" s="9"/>
      <c r="B37" s="60"/>
      <c r="C37" s="68"/>
      <c r="E37" s="57"/>
      <c r="F37" s="30"/>
      <c r="G37" s="30"/>
      <c r="H37" s="31"/>
    </row>
    <row r="38" spans="1:8" x14ac:dyDescent="0.2">
      <c r="A38" s="9"/>
      <c r="B38" s="60"/>
      <c r="C38" s="68"/>
      <c r="E38" s="57"/>
      <c r="F38" s="30"/>
      <c r="G38" s="30"/>
      <c r="H38" s="31"/>
    </row>
    <row r="39" spans="1:8" x14ac:dyDescent="0.2">
      <c r="A39" s="9"/>
      <c r="B39" s="60"/>
      <c r="C39" s="69"/>
      <c r="D39" s="40"/>
      <c r="E39" s="57"/>
      <c r="F39" s="30"/>
      <c r="G39" s="30"/>
      <c r="H39" s="31"/>
    </row>
    <row r="40" spans="1:8" x14ac:dyDescent="0.2">
      <c r="A40" s="9"/>
      <c r="B40" s="60"/>
      <c r="C40" s="68"/>
      <c r="E40" s="57"/>
      <c r="F40" s="30"/>
      <c r="G40" s="30"/>
      <c r="H40" s="31"/>
    </row>
    <row r="41" spans="1:8" x14ac:dyDescent="0.2">
      <c r="B41" s="61"/>
      <c r="C41" s="70"/>
      <c r="D41" s="40"/>
      <c r="E41" s="57"/>
      <c r="F41" s="30"/>
      <c r="G41" s="30"/>
      <c r="H41" s="31"/>
    </row>
    <row r="42" spans="1:8" x14ac:dyDescent="0.2">
      <c r="A42" s="5"/>
      <c r="B42" s="62"/>
      <c r="C42" s="62"/>
      <c r="E42" s="57"/>
      <c r="F42" s="30"/>
      <c r="G42" s="30"/>
      <c r="H42" s="31"/>
    </row>
    <row r="43" spans="1:8" x14ac:dyDescent="0.2">
      <c r="A43" s="5"/>
      <c r="B43" s="62"/>
      <c r="C43" s="62"/>
      <c r="E43" s="57"/>
      <c r="F43" s="30"/>
      <c r="G43" s="30"/>
      <c r="H43" s="31"/>
    </row>
    <row r="44" spans="1:8" x14ac:dyDescent="0.2">
      <c r="A44" s="5"/>
      <c r="B44" s="62"/>
      <c r="C44" s="62"/>
      <c r="E44" s="57"/>
      <c r="F44" s="30"/>
      <c r="G44" s="30"/>
      <c r="H44" s="31"/>
    </row>
    <row r="45" spans="1:8" x14ac:dyDescent="0.2">
      <c r="A45" s="5"/>
      <c r="B45" s="62"/>
      <c r="C45" s="62"/>
      <c r="E45" s="57"/>
      <c r="F45" s="30"/>
      <c r="G45" s="30"/>
      <c r="H45" s="31"/>
    </row>
    <row r="46" spans="1:8" x14ac:dyDescent="0.2">
      <c r="A46" s="5"/>
      <c r="B46" s="62"/>
      <c r="C46" s="62"/>
      <c r="E46" s="57"/>
      <c r="F46" s="30"/>
      <c r="G46" s="30"/>
      <c r="H46" s="31"/>
    </row>
    <row r="47" spans="1:8" x14ac:dyDescent="0.2">
      <c r="A47" s="5"/>
      <c r="B47" s="62"/>
      <c r="C47" s="62"/>
      <c r="E47" s="57"/>
      <c r="F47" s="30"/>
      <c r="G47" s="30"/>
      <c r="H47" s="31"/>
    </row>
    <row r="48" spans="1:8" x14ac:dyDescent="0.2">
      <c r="A48" s="5"/>
      <c r="B48" s="63"/>
      <c r="C48" s="63"/>
      <c r="E48" s="57"/>
      <c r="F48" s="30"/>
      <c r="G48" s="30"/>
      <c r="H48" s="31"/>
    </row>
    <row r="49" spans="1:8" x14ac:dyDescent="0.2">
      <c r="A49" s="12"/>
      <c r="B49" s="64"/>
      <c r="C49" s="71"/>
      <c r="E49" s="57"/>
      <c r="F49" s="30"/>
      <c r="G49" s="30"/>
      <c r="H49" s="31"/>
    </row>
    <row r="50" spans="1:8" x14ac:dyDescent="0.2">
      <c r="A50" s="13"/>
      <c r="B50" s="62"/>
      <c r="C50" s="62"/>
      <c r="E50" s="57"/>
      <c r="F50" s="30"/>
      <c r="G50" s="30"/>
      <c r="H50" s="31"/>
    </row>
    <row r="51" spans="1:8" x14ac:dyDescent="0.2">
      <c r="A51" s="5"/>
      <c r="B51" s="62"/>
      <c r="C51" s="62"/>
      <c r="E51" s="57"/>
      <c r="F51" s="30"/>
      <c r="G51" s="30"/>
      <c r="H51" s="31"/>
    </row>
    <row r="52" spans="1:8" x14ac:dyDescent="0.2">
      <c r="A52" s="5"/>
      <c r="B52" s="62"/>
      <c r="C52" s="62"/>
      <c r="E52" s="57"/>
      <c r="F52" s="30"/>
      <c r="G52" s="30"/>
      <c r="H52" s="31"/>
    </row>
    <row r="53" spans="1:8" x14ac:dyDescent="0.2">
      <c r="A53" s="5"/>
      <c r="B53" s="62"/>
      <c r="C53" s="62"/>
      <c r="E53" s="57"/>
      <c r="F53" s="30"/>
      <c r="G53" s="30"/>
      <c r="H53" s="31"/>
    </row>
    <row r="54" spans="1:8" x14ac:dyDescent="0.2">
      <c r="A54" s="5"/>
      <c r="B54" s="62"/>
      <c r="C54" s="62"/>
      <c r="E54" s="57"/>
      <c r="F54" s="30"/>
      <c r="G54" s="30"/>
      <c r="H54" s="31"/>
    </row>
    <row r="55" spans="1:8" x14ac:dyDescent="0.2">
      <c r="A55" s="5"/>
      <c r="B55" s="65"/>
      <c r="C55" s="72"/>
      <c r="E55" s="57"/>
      <c r="F55" s="30"/>
      <c r="G55" s="30"/>
      <c r="H55" s="31"/>
    </row>
    <row r="56" spans="1:8" x14ac:dyDescent="0.2">
      <c r="A56" s="10"/>
      <c r="B56" s="65"/>
      <c r="C56" s="72"/>
      <c r="E56" s="57"/>
      <c r="F56" s="30"/>
      <c r="G56" s="30"/>
      <c r="H56" s="31"/>
    </row>
    <row r="57" spans="1:8" x14ac:dyDescent="0.2">
      <c r="A57" s="10"/>
      <c r="B57" s="65"/>
      <c r="C57" s="72"/>
      <c r="E57" s="57"/>
      <c r="F57" s="30"/>
      <c r="G57" s="30"/>
      <c r="H57" s="31"/>
    </row>
    <row r="58" spans="1:8" x14ac:dyDescent="0.2">
      <c r="A58" s="10"/>
      <c r="B58" s="65"/>
      <c r="C58" s="72"/>
      <c r="E58" s="57"/>
      <c r="F58" s="30"/>
      <c r="G58" s="30"/>
      <c r="H58" s="31"/>
    </row>
    <row r="59" spans="1:8" x14ac:dyDescent="0.2">
      <c r="A59" s="10"/>
      <c r="B59" s="65"/>
      <c r="C59" s="72"/>
      <c r="E59" s="57"/>
      <c r="F59" s="30"/>
      <c r="G59" s="30"/>
      <c r="H59" s="31"/>
    </row>
    <row r="60" spans="1:8" x14ac:dyDescent="0.2">
      <c r="A60" s="10"/>
      <c r="B60" s="65"/>
      <c r="C60" s="72"/>
      <c r="E60" s="57"/>
      <c r="F60" s="30"/>
      <c r="G60" s="30"/>
      <c r="H60" s="31"/>
    </row>
    <row r="61" spans="1:8" x14ac:dyDescent="0.2">
      <c r="A61" s="10"/>
      <c r="B61" s="65"/>
      <c r="C61" s="72"/>
      <c r="E61" s="57"/>
      <c r="F61" s="30"/>
      <c r="G61" s="30"/>
      <c r="H61" s="31"/>
    </row>
    <row r="62" spans="1:8" x14ac:dyDescent="0.2">
      <c r="A62" s="10"/>
      <c r="B62" s="65"/>
      <c r="C62" s="72"/>
      <c r="E62" s="57"/>
      <c r="F62" s="30"/>
      <c r="G62" s="30"/>
      <c r="H62" s="31"/>
    </row>
    <row r="63" spans="1:8" x14ac:dyDescent="0.2">
      <c r="A63" s="10"/>
      <c r="B63" s="66"/>
      <c r="C63" s="73"/>
      <c r="E63" s="57"/>
      <c r="F63" s="30"/>
      <c r="G63" s="30"/>
      <c r="H63" s="31"/>
    </row>
    <row r="64" spans="1:8" x14ac:dyDescent="0.2">
      <c r="A64" s="2"/>
      <c r="B64" s="66"/>
      <c r="C64" s="74"/>
      <c r="E64" s="57"/>
      <c r="F64" s="30"/>
      <c r="G64" s="30"/>
      <c r="H64" s="31"/>
    </row>
    <row r="65" spans="1:8" x14ac:dyDescent="0.2">
      <c r="B65" s="66"/>
      <c r="C65" s="75"/>
      <c r="E65" s="57"/>
      <c r="F65" s="30"/>
      <c r="G65" s="30"/>
      <c r="H65" s="31"/>
    </row>
    <row r="66" spans="1:8" x14ac:dyDescent="0.2">
      <c r="A66" s="2"/>
      <c r="B66" s="66"/>
      <c r="C66" s="75"/>
      <c r="E66" s="57"/>
      <c r="F66" s="30"/>
      <c r="G66" s="30"/>
      <c r="H66" s="31"/>
    </row>
    <row r="67" spans="1:8" x14ac:dyDescent="0.2">
      <c r="A67" s="2"/>
      <c r="B67" s="66"/>
      <c r="C67" s="75"/>
      <c r="E67" s="57"/>
      <c r="F67" s="30"/>
      <c r="G67" s="30"/>
      <c r="H67" s="31"/>
    </row>
    <row r="68" spans="1:8" x14ac:dyDescent="0.2">
      <c r="A68" s="2"/>
      <c r="B68" s="66"/>
      <c r="C68" s="75"/>
      <c r="E68" s="57"/>
      <c r="F68" s="30"/>
      <c r="G68" s="30"/>
      <c r="H68" s="31"/>
    </row>
    <row r="69" spans="1:8" x14ac:dyDescent="0.2">
      <c r="A69" s="2"/>
      <c r="B69" s="66"/>
      <c r="C69" s="75"/>
      <c r="E69" s="57"/>
      <c r="F69" s="30"/>
      <c r="G69" s="30"/>
      <c r="H69" s="31"/>
    </row>
    <row r="70" spans="1:8" x14ac:dyDescent="0.2">
      <c r="A70" s="2"/>
      <c r="B70" s="66"/>
      <c r="C70" s="75"/>
      <c r="E70" s="57"/>
      <c r="F70" s="30"/>
      <c r="G70" s="30"/>
      <c r="H70" s="31"/>
    </row>
    <row r="71" spans="1:8" x14ac:dyDescent="0.2">
      <c r="A71" s="2"/>
      <c r="B71" s="66"/>
      <c r="C71" s="75"/>
      <c r="E71" s="57"/>
      <c r="F71" s="30"/>
      <c r="G71" s="30"/>
      <c r="H71" s="31"/>
    </row>
    <row r="72" spans="1:8" x14ac:dyDescent="0.2">
      <c r="A72" s="2"/>
      <c r="B72" s="66"/>
      <c r="C72" s="75"/>
      <c r="E72" s="57"/>
      <c r="F72" s="30"/>
      <c r="G72" s="30"/>
      <c r="H72" s="31"/>
    </row>
    <row r="73" spans="1:8" x14ac:dyDescent="0.2">
      <c r="A73" s="2"/>
      <c r="B73" s="66"/>
      <c r="C73" s="75"/>
      <c r="E73" s="57"/>
      <c r="F73" s="30"/>
      <c r="G73" s="30"/>
      <c r="H73" s="31"/>
    </row>
    <row r="74" spans="1:8" x14ac:dyDescent="0.2">
      <c r="A74" s="2"/>
      <c r="B74" s="66"/>
      <c r="C74" s="75"/>
      <c r="E74" s="57"/>
      <c r="F74" s="30"/>
      <c r="G74" s="30"/>
      <c r="H74" s="31"/>
    </row>
    <row r="75" spans="1:8" x14ac:dyDescent="0.2">
      <c r="A75" s="2"/>
      <c r="B75" s="66"/>
      <c r="C75" s="75"/>
      <c r="E75" s="57"/>
      <c r="F75" s="30"/>
      <c r="G75" s="30"/>
      <c r="H75" s="31"/>
    </row>
    <row r="76" spans="1:8" x14ac:dyDescent="0.2">
      <c r="A76" s="2"/>
      <c r="B76" s="66"/>
      <c r="C76" s="75"/>
      <c r="E76" s="57"/>
      <c r="F76" s="30"/>
      <c r="G76" s="30"/>
      <c r="H76" s="31"/>
    </row>
    <row r="77" spans="1:8" x14ac:dyDescent="0.2">
      <c r="A77" s="2"/>
      <c r="B77" s="66"/>
      <c r="C77" s="75"/>
      <c r="E77" s="57"/>
      <c r="F77" s="30"/>
      <c r="G77" s="30"/>
      <c r="H77" s="31"/>
    </row>
    <row r="78" spans="1:8" x14ac:dyDescent="0.2">
      <c r="A78" s="2"/>
      <c r="B78" s="66"/>
      <c r="C78" s="75"/>
      <c r="E78" s="57"/>
      <c r="F78" s="30"/>
      <c r="G78" s="30"/>
      <c r="H78" s="31"/>
    </row>
    <row r="79" spans="1:8" x14ac:dyDescent="0.2">
      <c r="A79" s="2"/>
      <c r="B79" s="66"/>
      <c r="C79" s="75"/>
      <c r="E79" s="57"/>
      <c r="F79" s="30"/>
      <c r="G79" s="30"/>
      <c r="H79" s="31"/>
    </row>
    <row r="80" spans="1:8" x14ac:dyDescent="0.2">
      <c r="A80" s="2"/>
      <c r="B80" s="66"/>
      <c r="C80" s="75"/>
      <c r="E80" s="57"/>
      <c r="F80" s="30"/>
      <c r="G80" s="30"/>
      <c r="H80" s="31"/>
    </row>
    <row r="81" spans="1:8" x14ac:dyDescent="0.2">
      <c r="A81" s="2"/>
      <c r="B81" s="66"/>
      <c r="C81" s="75"/>
      <c r="E81" s="57"/>
      <c r="F81" s="30"/>
      <c r="G81" s="30"/>
      <c r="H81" s="31"/>
    </row>
    <row r="82" spans="1:8" x14ac:dyDescent="0.2">
      <c r="A82" s="2"/>
      <c r="B82" s="66"/>
      <c r="C82" s="75"/>
      <c r="E82" s="57"/>
      <c r="F82" s="30"/>
      <c r="G82" s="30"/>
      <c r="H82" s="31"/>
    </row>
    <row r="83" spans="1:8" x14ac:dyDescent="0.2">
      <c r="A83" s="2"/>
      <c r="B83" s="66"/>
      <c r="C83" s="75"/>
      <c r="E83" s="57"/>
      <c r="F83" s="30"/>
      <c r="G83" s="30"/>
      <c r="H83" s="31"/>
    </row>
    <row r="84" spans="1:8" x14ac:dyDescent="0.2">
      <c r="A84" s="2"/>
      <c r="B84" s="66"/>
      <c r="C84" s="75"/>
      <c r="E84" s="57"/>
      <c r="F84" s="30"/>
      <c r="G84" s="30"/>
      <c r="H84" s="31"/>
    </row>
    <row r="85" spans="1:8" x14ac:dyDescent="0.2">
      <c r="A85" s="2"/>
      <c r="B85" s="66"/>
      <c r="C85" s="75"/>
      <c r="E85" s="57"/>
      <c r="F85" s="30"/>
      <c r="G85" s="30"/>
      <c r="H85" s="31"/>
    </row>
    <row r="86" spans="1:8" ht="15" x14ac:dyDescent="0.2">
      <c r="A86" s="2"/>
      <c r="B86" s="67"/>
      <c r="C86" s="76"/>
      <c r="E86" s="57"/>
      <c r="F86" s="30"/>
      <c r="G86" s="30"/>
      <c r="H86" s="31"/>
    </row>
    <row r="87" spans="1:8" x14ac:dyDescent="0.2">
      <c r="E87" s="57"/>
      <c r="F87" s="30"/>
      <c r="G87" s="30"/>
      <c r="H87" s="31"/>
    </row>
    <row r="88" spans="1:8" x14ac:dyDescent="0.2">
      <c r="E88" s="57"/>
      <c r="F88" s="30"/>
      <c r="G88" s="30"/>
      <c r="H88" s="31"/>
    </row>
    <row r="89" spans="1:8" x14ac:dyDescent="0.2">
      <c r="E89" s="57"/>
      <c r="F89" s="30"/>
      <c r="G89" s="30"/>
      <c r="H89" s="31"/>
    </row>
    <row r="90" spans="1:8" x14ac:dyDescent="0.2">
      <c r="E90" s="57"/>
      <c r="F90" s="30"/>
      <c r="G90" s="30"/>
      <c r="H90" s="31"/>
    </row>
    <row r="91" spans="1:8" x14ac:dyDescent="0.2">
      <c r="E91" s="57"/>
      <c r="F91" s="30"/>
      <c r="G91" s="30"/>
      <c r="H91" s="31"/>
    </row>
    <row r="92" spans="1:8" x14ac:dyDescent="0.2">
      <c r="E92" s="57"/>
      <c r="F92" s="30"/>
      <c r="G92" s="30"/>
      <c r="H92" s="31"/>
    </row>
    <row r="93" spans="1:8" x14ac:dyDescent="0.2">
      <c r="E93" s="57"/>
      <c r="F93" s="30"/>
      <c r="G93" s="30"/>
      <c r="H93" s="31"/>
    </row>
    <row r="94" spans="1:8" x14ac:dyDescent="0.2">
      <c r="E94" s="57"/>
      <c r="F94" s="30"/>
      <c r="G94" s="30"/>
      <c r="H94" s="31"/>
    </row>
    <row r="95" spans="1:8" x14ac:dyDescent="0.2">
      <c r="E95" s="57"/>
      <c r="F95" s="30"/>
      <c r="G95" s="30"/>
      <c r="H95" s="31"/>
    </row>
    <row r="96" spans="1:8" x14ac:dyDescent="0.2">
      <c r="E96" s="57"/>
      <c r="F96" s="30"/>
      <c r="G96" s="30"/>
      <c r="H96" s="31"/>
    </row>
    <row r="97" spans="5:8" x14ac:dyDescent="0.2">
      <c r="E97" s="57"/>
      <c r="F97" s="30"/>
      <c r="G97" s="30"/>
      <c r="H97" s="31"/>
    </row>
    <row r="98" spans="5:8" x14ac:dyDescent="0.2">
      <c r="E98" s="57"/>
      <c r="F98" s="30"/>
      <c r="G98" s="30"/>
      <c r="H98" s="31"/>
    </row>
    <row r="99" spans="5:8" x14ac:dyDescent="0.2">
      <c r="E99" s="57"/>
      <c r="F99" s="30"/>
      <c r="G99" s="30"/>
      <c r="H99" s="31"/>
    </row>
    <row r="100" spans="5:8" x14ac:dyDescent="0.2">
      <c r="E100" s="57"/>
      <c r="F100" s="30"/>
      <c r="G100" s="30"/>
      <c r="H100" s="31"/>
    </row>
    <row r="101" spans="5:8" x14ac:dyDescent="0.2">
      <c r="E101" s="57"/>
      <c r="F101" s="30"/>
      <c r="G101" s="30"/>
      <c r="H101" s="31"/>
    </row>
    <row r="102" spans="5:8" x14ac:dyDescent="0.2">
      <c r="E102" s="57"/>
      <c r="F102" s="30"/>
      <c r="G102" s="30"/>
      <c r="H102" s="31"/>
    </row>
    <row r="103" spans="5:8" x14ac:dyDescent="0.2">
      <c r="E103" s="57"/>
      <c r="F103" s="30"/>
      <c r="G103" s="30"/>
      <c r="H103" s="31"/>
    </row>
    <row r="104" spans="5:8" x14ac:dyDescent="0.2">
      <c r="E104" s="57"/>
      <c r="F104" s="30"/>
      <c r="G104" s="30"/>
      <c r="H104" s="31"/>
    </row>
    <row r="105" spans="5:8" x14ac:dyDescent="0.2">
      <c r="E105" s="57"/>
      <c r="F105" s="30"/>
      <c r="G105" s="30"/>
      <c r="H105" s="31"/>
    </row>
    <row r="106" spans="5:8" x14ac:dyDescent="0.2">
      <c r="E106" s="57"/>
      <c r="F106" s="30"/>
      <c r="G106" s="30"/>
      <c r="H106" s="31"/>
    </row>
    <row r="107" spans="5:8" x14ac:dyDescent="0.2">
      <c r="E107" s="57"/>
      <c r="F107" s="30"/>
      <c r="G107" s="30"/>
      <c r="H107" s="31"/>
    </row>
    <row r="108" spans="5:8" x14ac:dyDescent="0.2">
      <c r="E108" s="57"/>
      <c r="F108" s="30"/>
      <c r="G108" s="30"/>
      <c r="H108" s="31"/>
    </row>
    <row r="109" spans="5:8" x14ac:dyDescent="0.2">
      <c r="E109" s="57"/>
      <c r="F109" s="30"/>
      <c r="G109" s="30"/>
      <c r="H109" s="31"/>
    </row>
    <row r="110" spans="5:8" x14ac:dyDescent="0.2">
      <c r="E110" s="57"/>
      <c r="F110" s="30"/>
      <c r="G110" s="30"/>
      <c r="H110" s="31"/>
    </row>
    <row r="111" spans="5:8" x14ac:dyDescent="0.2">
      <c r="E111" s="57"/>
      <c r="F111" s="30"/>
      <c r="G111" s="30"/>
      <c r="H111" s="31"/>
    </row>
    <row r="112" spans="5:8" x14ac:dyDescent="0.2">
      <c r="E112" s="57"/>
      <c r="F112" s="30"/>
      <c r="G112" s="30"/>
      <c r="H112" s="31"/>
    </row>
    <row r="113" spans="4:8" x14ac:dyDescent="0.2">
      <c r="E113" s="57"/>
      <c r="F113" s="30"/>
      <c r="G113" s="30"/>
      <c r="H113" s="31"/>
    </row>
    <row r="114" spans="4:8" x14ac:dyDescent="0.2">
      <c r="E114" s="57"/>
      <c r="F114" s="30"/>
      <c r="G114" s="30"/>
      <c r="H114" s="31"/>
    </row>
    <row r="115" spans="4:8" x14ac:dyDescent="0.2">
      <c r="D115" s="40"/>
      <c r="E115" s="57"/>
      <c r="F115" s="30"/>
      <c r="G115" s="30"/>
      <c r="H115" s="31"/>
    </row>
    <row r="116" spans="4:8" x14ac:dyDescent="0.2">
      <c r="E116" s="57"/>
      <c r="F116" s="30"/>
      <c r="G116" s="30"/>
      <c r="H116" s="31"/>
    </row>
    <row r="117" spans="4:8" x14ac:dyDescent="0.2">
      <c r="E117" s="57"/>
      <c r="F117" s="30"/>
      <c r="G117" s="30"/>
      <c r="H117" s="31"/>
    </row>
    <row r="118" spans="4:8" x14ac:dyDescent="0.2">
      <c r="E118" s="57"/>
      <c r="F118" s="30"/>
      <c r="G118" s="30"/>
      <c r="H118" s="31"/>
    </row>
    <row r="119" spans="4:8" x14ac:dyDescent="0.2">
      <c r="E119" s="57"/>
      <c r="F119" s="30"/>
      <c r="G119" s="30"/>
      <c r="H119" s="31"/>
    </row>
    <row r="120" spans="4:8" x14ac:dyDescent="0.2">
      <c r="E120" s="57"/>
      <c r="F120" s="30"/>
      <c r="G120" s="30"/>
      <c r="H120" s="31"/>
    </row>
    <row r="121" spans="4:8" x14ac:dyDescent="0.2">
      <c r="E121" s="57"/>
      <c r="F121" s="30"/>
      <c r="G121" s="30"/>
      <c r="H121" s="31"/>
    </row>
    <row r="122" spans="4:8" x14ac:dyDescent="0.2">
      <c r="E122" s="57"/>
      <c r="F122" s="30"/>
      <c r="G122" s="30"/>
      <c r="H122" s="31"/>
    </row>
    <row r="123" spans="4:8" x14ac:dyDescent="0.2">
      <c r="E123" s="57"/>
      <c r="F123" s="30"/>
      <c r="G123" s="30"/>
      <c r="H123" s="31"/>
    </row>
    <row r="124" spans="4:8" x14ac:dyDescent="0.2">
      <c r="E124" s="57"/>
      <c r="F124" s="30"/>
      <c r="G124" s="30"/>
      <c r="H124" s="31"/>
    </row>
    <row r="125" spans="4:8" x14ac:dyDescent="0.2">
      <c r="E125" s="57"/>
      <c r="F125" s="30"/>
      <c r="G125" s="30"/>
      <c r="H125" s="31"/>
    </row>
    <row r="126" spans="4:8" x14ac:dyDescent="0.2">
      <c r="E126" s="57"/>
      <c r="F126" s="30"/>
      <c r="G126" s="30"/>
      <c r="H126" s="31"/>
    </row>
    <row r="127" spans="4:8" x14ac:dyDescent="0.2">
      <c r="E127" s="57"/>
      <c r="F127" s="30"/>
      <c r="G127" s="30"/>
      <c r="H127" s="31"/>
    </row>
    <row r="128" spans="4:8" x14ac:dyDescent="0.2">
      <c r="E128" s="57"/>
      <c r="F128" s="30"/>
      <c r="G128" s="30"/>
      <c r="H128" s="31"/>
    </row>
    <row r="129" spans="5:8" x14ac:dyDescent="0.2">
      <c r="E129" s="57"/>
      <c r="F129" s="30"/>
      <c r="G129" s="30"/>
      <c r="H129" s="31"/>
    </row>
    <row r="130" spans="5:8" x14ac:dyDescent="0.2">
      <c r="E130" s="57"/>
      <c r="F130" s="30"/>
      <c r="G130" s="30"/>
      <c r="H130" s="31"/>
    </row>
    <row r="131" spans="5:8" x14ac:dyDescent="0.2">
      <c r="E131" s="57"/>
      <c r="F131" s="30"/>
      <c r="G131" s="30"/>
      <c r="H131" s="31"/>
    </row>
    <row r="132" spans="5:8" x14ac:dyDescent="0.2">
      <c r="E132" s="57"/>
      <c r="F132" s="30"/>
      <c r="G132" s="30"/>
      <c r="H132" s="31"/>
    </row>
    <row r="133" spans="5:8" x14ac:dyDescent="0.2">
      <c r="E133" s="57"/>
      <c r="F133" s="30"/>
      <c r="G133" s="30"/>
      <c r="H133" s="31"/>
    </row>
    <row r="134" spans="5:8" x14ac:dyDescent="0.2">
      <c r="E134" s="57"/>
      <c r="F134" s="30"/>
      <c r="G134" s="30"/>
      <c r="H134" s="31"/>
    </row>
    <row r="135" spans="5:8" x14ac:dyDescent="0.2">
      <c r="E135" s="57"/>
      <c r="F135" s="30"/>
      <c r="G135" s="30"/>
      <c r="H135" s="31"/>
    </row>
    <row r="136" spans="5:8" x14ac:dyDescent="0.2">
      <c r="E136" s="57"/>
      <c r="F136" s="30"/>
      <c r="G136" s="30"/>
      <c r="H136" s="31"/>
    </row>
    <row r="137" spans="5:8" x14ac:dyDescent="0.2">
      <c r="E137" s="57"/>
      <c r="F137" s="30"/>
      <c r="G137" s="30"/>
      <c r="H137" s="31"/>
    </row>
    <row r="138" spans="5:8" x14ac:dyDescent="0.2">
      <c r="E138" s="57"/>
      <c r="F138" s="30"/>
      <c r="G138" s="30"/>
      <c r="H138" s="31"/>
    </row>
    <row r="139" spans="5:8" x14ac:dyDescent="0.2">
      <c r="E139" s="57"/>
      <c r="F139" s="30"/>
      <c r="G139" s="30"/>
      <c r="H139" s="31"/>
    </row>
    <row r="140" spans="5:8" x14ac:dyDescent="0.2">
      <c r="E140" s="57"/>
      <c r="F140" s="30"/>
      <c r="G140" s="30"/>
      <c r="H140" s="31"/>
    </row>
    <row r="141" spans="5:8" x14ac:dyDescent="0.2">
      <c r="E141" s="57"/>
      <c r="F141" s="30"/>
      <c r="G141" s="30"/>
      <c r="H141" s="31"/>
    </row>
    <row r="142" spans="5:8" x14ac:dyDescent="0.2">
      <c r="E142" s="57"/>
      <c r="F142" s="30"/>
      <c r="G142" s="30"/>
      <c r="H142" s="31"/>
    </row>
    <row r="143" spans="5:8" x14ac:dyDescent="0.2">
      <c r="E143" s="57"/>
      <c r="F143" s="30"/>
      <c r="G143" s="30"/>
      <c r="H143" s="31"/>
    </row>
    <row r="144" spans="5:8" x14ac:dyDescent="0.2">
      <c r="E144" s="57"/>
      <c r="F144" s="30"/>
      <c r="G144" s="30"/>
      <c r="H144" s="31"/>
    </row>
    <row r="145" spans="5:8" x14ac:dyDescent="0.2">
      <c r="E145" s="57"/>
      <c r="F145" s="30"/>
      <c r="G145" s="30"/>
      <c r="H145" s="31"/>
    </row>
    <row r="146" spans="5:8" x14ac:dyDescent="0.2">
      <c r="E146" s="57"/>
      <c r="F146" s="30"/>
      <c r="G146" s="30"/>
      <c r="H146" s="31"/>
    </row>
    <row r="147" spans="5:8" x14ac:dyDescent="0.2">
      <c r="E147" s="57"/>
      <c r="F147" s="30"/>
      <c r="G147" s="30"/>
      <c r="H147" s="31"/>
    </row>
    <row r="148" spans="5:8" x14ac:dyDescent="0.2">
      <c r="E148" s="57"/>
      <c r="F148" s="30"/>
      <c r="G148" s="30"/>
      <c r="H148" s="31"/>
    </row>
    <row r="149" spans="5:8" x14ac:dyDescent="0.2">
      <c r="E149" s="57"/>
      <c r="F149" s="30"/>
      <c r="G149" s="30"/>
      <c r="H149" s="31"/>
    </row>
    <row r="150" spans="5:8" x14ac:dyDescent="0.2">
      <c r="E150" s="57"/>
      <c r="F150" s="54"/>
      <c r="G150" s="30"/>
      <c r="H150" s="31"/>
    </row>
    <row r="151" spans="5:8" x14ac:dyDescent="0.2">
      <c r="E151" s="57"/>
      <c r="F151" s="30"/>
      <c r="G151" s="30"/>
      <c r="H151" s="31"/>
    </row>
    <row r="152" spans="5:8" x14ac:dyDescent="0.2">
      <c r="E152" s="57"/>
      <c r="F152" s="30"/>
      <c r="G152" s="30"/>
      <c r="H152" s="31"/>
    </row>
    <row r="153" spans="5:8" x14ac:dyDescent="0.2">
      <c r="E153" s="57"/>
      <c r="F153" s="30"/>
      <c r="G153" s="30"/>
      <c r="H153" s="31"/>
    </row>
    <row r="154" spans="5:8" x14ac:dyDescent="0.2">
      <c r="E154" s="57"/>
      <c r="F154" s="54"/>
      <c r="G154" s="30"/>
      <c r="H154" s="31"/>
    </row>
    <row r="155" spans="5:8" x14ac:dyDescent="0.2">
      <c r="E155" s="57"/>
      <c r="F155" s="30"/>
      <c r="G155" s="30"/>
      <c r="H155" s="31"/>
    </row>
    <row r="156" spans="5:8" x14ac:dyDescent="0.2">
      <c r="E156" s="57"/>
      <c r="F156" s="30"/>
      <c r="G156" s="30"/>
      <c r="H156" s="31"/>
    </row>
    <row r="157" spans="5:8" x14ac:dyDescent="0.2">
      <c r="E157" s="57"/>
      <c r="F157" s="30"/>
      <c r="G157" s="30"/>
      <c r="H157" s="31"/>
    </row>
    <row r="158" spans="5:8" x14ac:dyDescent="0.2">
      <c r="E158" s="57"/>
      <c r="F158" s="30"/>
      <c r="G158" s="30"/>
      <c r="H158" s="31"/>
    </row>
    <row r="159" spans="5:8" x14ac:dyDescent="0.2">
      <c r="E159" s="57"/>
      <c r="F159" s="30"/>
      <c r="G159" s="30"/>
      <c r="H159" s="31"/>
    </row>
    <row r="160" spans="5:8" x14ac:dyDescent="0.2">
      <c r="E160" s="57"/>
      <c r="F160" s="30"/>
      <c r="G160" s="30"/>
      <c r="H160" s="31"/>
    </row>
    <row r="161" spans="5:8" x14ac:dyDescent="0.2">
      <c r="E161" s="57"/>
      <c r="F161" s="30"/>
      <c r="G161" s="30"/>
      <c r="H161" s="31"/>
    </row>
    <row r="162" spans="5:8" x14ac:dyDescent="0.2">
      <c r="E162" s="57"/>
      <c r="F162" s="30"/>
      <c r="G162" s="30"/>
      <c r="H162" s="31"/>
    </row>
    <row r="163" spans="5:8" x14ac:dyDescent="0.2">
      <c r="E163" s="57"/>
      <c r="F163" s="30"/>
      <c r="G163" s="30"/>
      <c r="H163" s="31"/>
    </row>
    <row r="164" spans="5:8" x14ac:dyDescent="0.2">
      <c r="E164" s="57"/>
      <c r="F164" s="30"/>
      <c r="G164" s="30"/>
      <c r="H164" s="31"/>
    </row>
    <row r="165" spans="5:8" x14ac:dyDescent="0.2">
      <c r="E165" s="57"/>
      <c r="F165" s="30"/>
      <c r="G165" s="30"/>
      <c r="H165" s="31"/>
    </row>
    <row r="166" spans="5:8" x14ac:dyDescent="0.2">
      <c r="E166" s="57"/>
      <c r="F166" s="30"/>
      <c r="G166" s="30"/>
      <c r="H166" s="31"/>
    </row>
    <row r="167" spans="5:8" x14ac:dyDescent="0.2">
      <c r="E167" s="57"/>
      <c r="F167" s="54"/>
      <c r="G167" s="30"/>
      <c r="H167" s="31"/>
    </row>
    <row r="168" spans="5:8" x14ac:dyDescent="0.2">
      <c r="E168" s="57"/>
      <c r="F168" s="30"/>
      <c r="G168" s="30"/>
      <c r="H168" s="31"/>
    </row>
    <row r="169" spans="5:8" x14ac:dyDescent="0.2">
      <c r="E169" s="57"/>
      <c r="F169" s="30"/>
      <c r="G169" s="30"/>
      <c r="H169" s="31"/>
    </row>
    <row r="170" spans="5:8" x14ac:dyDescent="0.2">
      <c r="E170" s="57"/>
      <c r="F170" s="30"/>
      <c r="G170" s="30"/>
      <c r="H170" s="31"/>
    </row>
    <row r="171" spans="5:8" x14ac:dyDescent="0.2">
      <c r="E171" s="57"/>
      <c r="F171" s="54"/>
      <c r="G171" s="30"/>
      <c r="H171" s="31"/>
    </row>
    <row r="172" spans="5:8" x14ac:dyDescent="0.2">
      <c r="E172" s="57"/>
      <c r="F172" s="30"/>
      <c r="G172" s="30"/>
      <c r="H172" s="31"/>
    </row>
    <row r="173" spans="5:8" x14ac:dyDescent="0.2">
      <c r="E173" s="57"/>
      <c r="F173" s="30"/>
      <c r="G173" s="30"/>
      <c r="H173" s="31"/>
    </row>
    <row r="174" spans="5:8" x14ac:dyDescent="0.2">
      <c r="E174" s="57"/>
      <c r="F174" s="30"/>
      <c r="G174" s="30"/>
      <c r="H174" s="31"/>
    </row>
    <row r="175" spans="5:8" x14ac:dyDescent="0.2">
      <c r="E175" s="57"/>
      <c r="F175" s="30"/>
      <c r="G175" s="30"/>
      <c r="H175" s="31"/>
    </row>
    <row r="176" spans="5:8" x14ac:dyDescent="0.2">
      <c r="E176" s="57"/>
      <c r="F176" s="54"/>
      <c r="G176" s="30"/>
      <c r="H176" s="31"/>
    </row>
    <row r="177" spans="5:8" x14ac:dyDescent="0.2">
      <c r="E177" s="57"/>
      <c r="F177" s="30"/>
      <c r="G177" s="30"/>
      <c r="H177" s="31"/>
    </row>
    <row r="178" spans="5:8" x14ac:dyDescent="0.2">
      <c r="E178" s="57"/>
      <c r="F178" s="30"/>
      <c r="G178" s="30"/>
      <c r="H178" s="31"/>
    </row>
    <row r="179" spans="5:8" x14ac:dyDescent="0.2">
      <c r="E179" s="57"/>
      <c r="F179" s="54"/>
      <c r="G179" s="30"/>
      <c r="H179" s="31"/>
    </row>
    <row r="180" spans="5:8" x14ac:dyDescent="0.2">
      <c r="E180" s="57"/>
      <c r="F180" s="30"/>
      <c r="G180" s="30"/>
      <c r="H180" s="31"/>
    </row>
    <row r="181" spans="5:8" x14ac:dyDescent="0.2">
      <c r="E181" s="57"/>
      <c r="F181" s="30"/>
      <c r="G181" s="30"/>
      <c r="H181" s="31"/>
    </row>
    <row r="182" spans="5:8" x14ac:dyDescent="0.2">
      <c r="E182" s="57"/>
      <c r="F182" s="54"/>
      <c r="G182" s="30"/>
      <c r="H182" s="31"/>
    </row>
    <row r="183" spans="5:8" x14ac:dyDescent="0.2">
      <c r="E183" s="57"/>
      <c r="F183" s="30"/>
      <c r="G183" s="30"/>
      <c r="H183" s="31"/>
    </row>
    <row r="184" spans="5:8" x14ac:dyDescent="0.2">
      <c r="E184" s="57"/>
      <c r="F184" s="30"/>
      <c r="G184" s="30"/>
      <c r="H184" s="31"/>
    </row>
    <row r="185" spans="5:8" x14ac:dyDescent="0.2">
      <c r="E185" s="57"/>
      <c r="F185" s="54"/>
      <c r="G185" s="30"/>
      <c r="H185" s="31"/>
    </row>
    <row r="186" spans="5:8" x14ac:dyDescent="0.2">
      <c r="E186" s="57"/>
      <c r="F186" s="30"/>
      <c r="G186" s="30"/>
      <c r="H186" s="31"/>
    </row>
    <row r="187" spans="5:8" x14ac:dyDescent="0.2">
      <c r="E187" s="57"/>
      <c r="F187" s="30"/>
      <c r="G187" s="30"/>
      <c r="H187" s="31"/>
    </row>
    <row r="188" spans="5:8" x14ac:dyDescent="0.2">
      <c r="E188" s="57"/>
      <c r="F188" s="30"/>
      <c r="G188" s="30"/>
      <c r="H188" s="31"/>
    </row>
    <row r="189" spans="5:8" x14ac:dyDescent="0.2">
      <c r="E189" s="57"/>
      <c r="F189" s="30"/>
      <c r="G189" s="30"/>
      <c r="H189" s="31"/>
    </row>
    <row r="190" spans="5:8" x14ac:dyDescent="0.2">
      <c r="E190" s="57"/>
      <c r="F190" s="30"/>
      <c r="G190" s="30"/>
      <c r="H190" s="31"/>
    </row>
    <row r="191" spans="5:8" x14ac:dyDescent="0.2">
      <c r="E191" s="57"/>
      <c r="F191" s="30"/>
      <c r="G191" s="30"/>
      <c r="H191" s="31"/>
    </row>
    <row r="192" spans="5:8" x14ac:dyDescent="0.2">
      <c r="E192" s="57"/>
      <c r="F192" s="30"/>
      <c r="G192" s="30"/>
      <c r="H192" s="31"/>
    </row>
    <row r="193" spans="5:8" x14ac:dyDescent="0.2">
      <c r="E193" s="57"/>
      <c r="F193" s="30"/>
      <c r="G193" s="30"/>
      <c r="H193" s="31"/>
    </row>
    <row r="194" spans="5:8" x14ac:dyDescent="0.2">
      <c r="E194" s="57"/>
      <c r="F194" s="30"/>
      <c r="G194" s="30"/>
      <c r="H194" s="31"/>
    </row>
    <row r="195" spans="5:8" x14ac:dyDescent="0.2">
      <c r="E195" s="57"/>
      <c r="F195" s="30"/>
      <c r="G195" s="30"/>
      <c r="H195" s="31"/>
    </row>
    <row r="196" spans="5:8" x14ac:dyDescent="0.2">
      <c r="E196" s="57"/>
      <c r="F196" s="30"/>
      <c r="G196" s="30"/>
      <c r="H196" s="31"/>
    </row>
    <row r="197" spans="5:8" x14ac:dyDescent="0.2">
      <c r="E197" s="57"/>
      <c r="F197" s="30"/>
      <c r="G197" s="30"/>
      <c r="H197" s="31"/>
    </row>
    <row r="198" spans="5:8" x14ac:dyDescent="0.2">
      <c r="E198" s="57"/>
      <c r="F198" s="30"/>
      <c r="G198" s="30"/>
      <c r="H198" s="31"/>
    </row>
    <row r="199" spans="5:8" x14ac:dyDescent="0.2">
      <c r="E199" s="57"/>
      <c r="F199" s="30"/>
      <c r="G199" s="30"/>
      <c r="H199" s="31"/>
    </row>
    <row r="200" spans="5:8" x14ac:dyDescent="0.2">
      <c r="E200" s="57"/>
      <c r="F200" s="30"/>
      <c r="G200" s="30"/>
      <c r="H200" s="31"/>
    </row>
    <row r="201" spans="5:8" x14ac:dyDescent="0.2">
      <c r="E201" s="57"/>
      <c r="F201" s="30"/>
      <c r="G201" s="30"/>
      <c r="H201" s="31"/>
    </row>
    <row r="202" spans="5:8" x14ac:dyDescent="0.2">
      <c r="E202" s="57"/>
      <c r="F202" s="30"/>
      <c r="G202" s="30"/>
      <c r="H202" s="31"/>
    </row>
    <row r="203" spans="5:8" x14ac:dyDescent="0.2">
      <c r="E203" s="57"/>
      <c r="F203" s="30"/>
      <c r="G203" s="30"/>
      <c r="H203" s="31"/>
    </row>
    <row r="204" spans="5:8" x14ac:dyDescent="0.2">
      <c r="E204" s="57"/>
      <c r="F204" s="30"/>
      <c r="G204" s="30"/>
      <c r="H204" s="31"/>
    </row>
    <row r="205" spans="5:8" x14ac:dyDescent="0.2">
      <c r="E205" s="57"/>
      <c r="F205" s="30"/>
      <c r="G205" s="30"/>
      <c r="H205" s="31"/>
    </row>
    <row r="206" spans="5:8" x14ac:dyDescent="0.2">
      <c r="E206" s="57"/>
      <c r="F206" s="30"/>
      <c r="G206" s="30"/>
      <c r="H206" s="31"/>
    </row>
    <row r="207" spans="5:8" x14ac:dyDescent="0.2">
      <c r="E207" s="57"/>
      <c r="F207" s="30"/>
      <c r="G207" s="30"/>
      <c r="H207" s="31"/>
    </row>
    <row r="208" spans="5:8" x14ac:dyDescent="0.2">
      <c r="E208" s="57"/>
      <c r="F208" s="30"/>
      <c r="G208" s="30"/>
      <c r="H208" s="31"/>
    </row>
    <row r="209" spans="5:8" x14ac:dyDescent="0.2">
      <c r="E209" s="57"/>
      <c r="F209" s="30"/>
      <c r="G209" s="30"/>
      <c r="H209" s="31"/>
    </row>
    <row r="210" spans="5:8" x14ac:dyDescent="0.2">
      <c r="E210" s="57"/>
      <c r="F210" s="30"/>
      <c r="G210" s="30"/>
      <c r="H210" s="31"/>
    </row>
    <row r="211" spans="5:8" x14ac:dyDescent="0.2">
      <c r="E211" s="57"/>
      <c r="F211" s="30"/>
      <c r="G211" s="30"/>
      <c r="H211" s="31"/>
    </row>
    <row r="212" spans="5:8" x14ac:dyDescent="0.2">
      <c r="E212" s="57"/>
      <c r="F212" s="30"/>
      <c r="G212" s="30"/>
      <c r="H212" s="31"/>
    </row>
    <row r="213" spans="5:8" x14ac:dyDescent="0.2">
      <c r="E213" s="57"/>
      <c r="F213" s="30"/>
      <c r="G213" s="30"/>
      <c r="H213" s="31"/>
    </row>
    <row r="214" spans="5:8" x14ac:dyDescent="0.2">
      <c r="E214" s="57"/>
      <c r="F214" s="30"/>
      <c r="G214" s="30"/>
      <c r="H214" s="31"/>
    </row>
    <row r="215" spans="5:8" x14ac:dyDescent="0.2">
      <c r="E215" s="57"/>
      <c r="F215" s="30"/>
      <c r="G215" s="30"/>
      <c r="H215" s="31"/>
    </row>
    <row r="216" spans="5:8" x14ac:dyDescent="0.2">
      <c r="E216" s="57"/>
      <c r="F216" s="30"/>
      <c r="G216" s="30"/>
      <c r="H216" s="31"/>
    </row>
    <row r="217" spans="5:8" x14ac:dyDescent="0.2">
      <c r="E217" s="57"/>
      <c r="F217" s="30"/>
      <c r="G217" s="30"/>
      <c r="H217" s="31"/>
    </row>
    <row r="218" spans="5:8" x14ac:dyDescent="0.2">
      <c r="E218" s="57"/>
      <c r="F218" s="30"/>
      <c r="G218" s="30"/>
      <c r="H218" s="31"/>
    </row>
    <row r="219" spans="5:8" x14ac:dyDescent="0.2">
      <c r="E219" s="57"/>
      <c r="F219" s="30"/>
      <c r="G219" s="30"/>
      <c r="H219" s="31"/>
    </row>
    <row r="220" spans="5:8" x14ac:dyDescent="0.2">
      <c r="E220" s="57"/>
      <c r="F220" s="30"/>
      <c r="G220" s="30"/>
      <c r="H220" s="31"/>
    </row>
    <row r="221" spans="5:8" x14ac:dyDescent="0.2">
      <c r="E221" s="57"/>
      <c r="F221" s="30"/>
      <c r="G221" s="30"/>
      <c r="H221" s="31"/>
    </row>
    <row r="222" spans="5:8" x14ac:dyDescent="0.2">
      <c r="E222" s="57"/>
      <c r="F222" s="30"/>
      <c r="G222" s="30"/>
      <c r="H222" s="31"/>
    </row>
    <row r="223" spans="5:8" x14ac:dyDescent="0.2">
      <c r="E223" s="57"/>
      <c r="F223" s="30"/>
      <c r="G223" s="30"/>
      <c r="H223" s="31"/>
    </row>
    <row r="224" spans="5:8" x14ac:dyDescent="0.2">
      <c r="E224" s="57"/>
      <c r="F224" s="30"/>
      <c r="G224" s="30"/>
      <c r="H224" s="31"/>
    </row>
    <row r="225" spans="5:8" x14ac:dyDescent="0.2">
      <c r="E225" s="57"/>
      <c r="F225" s="30"/>
      <c r="G225" s="30"/>
      <c r="H225" s="31"/>
    </row>
    <row r="226" spans="5:8" x14ac:dyDescent="0.2">
      <c r="E226" s="57"/>
      <c r="F226" s="30"/>
      <c r="G226" s="30"/>
      <c r="H226" s="31"/>
    </row>
    <row r="227" spans="5:8" x14ac:dyDescent="0.2">
      <c r="E227" s="57"/>
      <c r="F227" s="30"/>
      <c r="G227" s="30"/>
      <c r="H227" s="31"/>
    </row>
    <row r="228" spans="5:8" x14ac:dyDescent="0.2">
      <c r="E228" s="57"/>
      <c r="F228" s="30"/>
      <c r="G228" s="30"/>
      <c r="H228" s="31"/>
    </row>
    <row r="229" spans="5:8" x14ac:dyDescent="0.2">
      <c r="E229" s="57"/>
      <c r="F229" s="30"/>
      <c r="G229" s="30"/>
      <c r="H229" s="31"/>
    </row>
    <row r="230" spans="5:8" x14ac:dyDescent="0.2">
      <c r="E230" s="57"/>
      <c r="F230" s="30"/>
      <c r="G230" s="30"/>
      <c r="H230" s="31"/>
    </row>
    <row r="231" spans="5:8" x14ac:dyDescent="0.2">
      <c r="E231" s="57"/>
      <c r="F231" s="30"/>
      <c r="G231" s="30"/>
      <c r="H231" s="31"/>
    </row>
    <row r="232" spans="5:8" x14ac:dyDescent="0.2">
      <c r="E232" s="57"/>
      <c r="F232" s="30"/>
      <c r="G232" s="30"/>
      <c r="H232" s="31"/>
    </row>
    <row r="233" spans="5:8" x14ac:dyDescent="0.2">
      <c r="E233" s="57"/>
      <c r="F233" s="30"/>
      <c r="G233" s="30"/>
      <c r="H233" s="31"/>
    </row>
    <row r="234" spans="5:8" x14ac:dyDescent="0.2">
      <c r="E234" s="57"/>
      <c r="F234" s="30"/>
      <c r="G234" s="30"/>
      <c r="H234" s="31"/>
    </row>
    <row r="235" spans="5:8" x14ac:dyDescent="0.2">
      <c r="E235" s="57"/>
      <c r="F235" s="30"/>
      <c r="G235" s="30"/>
      <c r="H235" s="31"/>
    </row>
    <row r="236" spans="5:8" x14ac:dyDescent="0.2">
      <c r="E236" s="58"/>
      <c r="F236" s="32"/>
      <c r="G236" s="32"/>
      <c r="H236" s="33"/>
    </row>
    <row r="237" spans="5:8" x14ac:dyDescent="0.2">
      <c r="E237" s="28"/>
      <c r="F237" s="5"/>
      <c r="G237" s="5"/>
      <c r="H237" s="5"/>
    </row>
    <row r="240" spans="5:8" x14ac:dyDescent="0.2">
      <c r="E240" s="57"/>
    </row>
    <row r="243" spans="5:8" x14ac:dyDescent="0.2">
      <c r="E243" s="57"/>
    </row>
    <row r="244" spans="5:8" x14ac:dyDescent="0.2">
      <c r="E244" s="57"/>
    </row>
    <row r="249" spans="5:8" x14ac:dyDescent="0.2">
      <c r="H249" s="5"/>
    </row>
    <row r="250" spans="5:8" x14ac:dyDescent="0.2">
      <c r="H250" s="5"/>
    </row>
    <row r="251" spans="5:8" x14ac:dyDescent="0.2">
      <c r="H251" s="5"/>
    </row>
    <row r="252" spans="5:8" x14ac:dyDescent="0.2">
      <c r="E252" s="57"/>
      <c r="H252" s="5"/>
    </row>
    <row r="253" spans="5:8" x14ac:dyDescent="0.2">
      <c r="E253" s="57"/>
      <c r="H253" s="5"/>
    </row>
    <row r="254" spans="5:8" x14ac:dyDescent="0.2">
      <c r="F254" s="55"/>
      <c r="H254" s="5"/>
    </row>
    <row r="255" spans="5:8" x14ac:dyDescent="0.2">
      <c r="H255" s="5"/>
    </row>
    <row r="256" spans="5:8" x14ac:dyDescent="0.2">
      <c r="H256" s="5"/>
    </row>
    <row r="257" spans="5:8" x14ac:dyDescent="0.2">
      <c r="H257" s="5"/>
    </row>
    <row r="258" spans="5:8" x14ac:dyDescent="0.2">
      <c r="E258" s="57"/>
      <c r="H258" s="5"/>
    </row>
    <row r="259" spans="5:8" x14ac:dyDescent="0.2">
      <c r="F259" s="55"/>
      <c r="H259" s="5"/>
    </row>
    <row r="260" spans="5:8" x14ac:dyDescent="0.2">
      <c r="H260" s="5"/>
    </row>
    <row r="261" spans="5:8" x14ac:dyDescent="0.2">
      <c r="H261" s="5"/>
    </row>
    <row r="262" spans="5:8" x14ac:dyDescent="0.2">
      <c r="H262" s="5"/>
    </row>
    <row r="263" spans="5:8" x14ac:dyDescent="0.2">
      <c r="H263" s="5"/>
    </row>
    <row r="264" spans="5:8" x14ac:dyDescent="0.2">
      <c r="H264" s="5"/>
    </row>
    <row r="265" spans="5:8" x14ac:dyDescent="0.2">
      <c r="F265" s="55"/>
      <c r="H265" s="5"/>
    </row>
    <row r="266" spans="5:8" x14ac:dyDescent="0.2">
      <c r="H266" s="5"/>
    </row>
    <row r="267" spans="5:8" x14ac:dyDescent="0.2">
      <c r="H267" s="5"/>
    </row>
    <row r="268" spans="5:8" x14ac:dyDescent="0.2">
      <c r="F268" s="55"/>
      <c r="H268" s="5"/>
    </row>
    <row r="269" spans="5:8" x14ac:dyDescent="0.2">
      <c r="H269" s="5"/>
    </row>
    <row r="270" spans="5:8" x14ac:dyDescent="0.2">
      <c r="H270" s="5"/>
    </row>
    <row r="271" spans="5:8" x14ac:dyDescent="0.2">
      <c r="H271" s="5"/>
    </row>
    <row r="272" spans="5:8" x14ac:dyDescent="0.2">
      <c r="F272" s="55"/>
      <c r="H272" s="5"/>
    </row>
    <row r="273" spans="6:8" x14ac:dyDescent="0.2">
      <c r="H273" s="5"/>
    </row>
    <row r="274" spans="6:8" x14ac:dyDescent="0.2">
      <c r="H274" s="5"/>
    </row>
    <row r="275" spans="6:8" x14ac:dyDescent="0.2">
      <c r="H275" s="5"/>
    </row>
    <row r="276" spans="6:8" x14ac:dyDescent="0.2">
      <c r="H276" s="5"/>
    </row>
    <row r="277" spans="6:8" x14ac:dyDescent="0.2">
      <c r="H277" s="5"/>
    </row>
    <row r="278" spans="6:8" x14ac:dyDescent="0.2">
      <c r="H278" s="5"/>
    </row>
    <row r="279" spans="6:8" x14ac:dyDescent="0.2">
      <c r="H279" s="5"/>
    </row>
    <row r="280" spans="6:8" x14ac:dyDescent="0.2">
      <c r="H280" s="5"/>
    </row>
    <row r="281" spans="6:8" x14ac:dyDescent="0.2">
      <c r="H281" s="5"/>
    </row>
    <row r="282" spans="6:8" x14ac:dyDescent="0.2">
      <c r="H282" s="5"/>
    </row>
    <row r="283" spans="6:8" x14ac:dyDescent="0.2">
      <c r="F283" s="55"/>
      <c r="H283" s="5"/>
    </row>
    <row r="284" spans="6:8" x14ac:dyDescent="0.2">
      <c r="H284" s="5"/>
    </row>
    <row r="285" spans="6:8" x14ac:dyDescent="0.2">
      <c r="H285" s="27"/>
    </row>
    <row r="286" spans="6:8" x14ac:dyDescent="0.2">
      <c r="F286" s="55"/>
      <c r="H286" s="5"/>
    </row>
    <row r="287" spans="6:8" x14ac:dyDescent="0.2">
      <c r="H287" s="5"/>
    </row>
    <row r="288" spans="6:8" x14ac:dyDescent="0.2">
      <c r="H288" s="5"/>
    </row>
    <row r="289" spans="6:8" x14ac:dyDescent="0.2">
      <c r="H289" s="5"/>
    </row>
    <row r="290" spans="6:8" x14ac:dyDescent="0.2">
      <c r="H290" s="5"/>
    </row>
    <row r="291" spans="6:8" x14ac:dyDescent="0.2">
      <c r="H291" s="5"/>
    </row>
    <row r="292" spans="6:8" x14ac:dyDescent="0.2">
      <c r="H292" s="5"/>
    </row>
    <row r="293" spans="6:8" x14ac:dyDescent="0.2">
      <c r="H293" s="5"/>
    </row>
    <row r="294" spans="6:8" x14ac:dyDescent="0.2">
      <c r="H294" s="5"/>
    </row>
    <row r="295" spans="6:8" x14ac:dyDescent="0.2">
      <c r="F295" s="55"/>
      <c r="H295" s="5"/>
    </row>
    <row r="296" spans="6:8" x14ac:dyDescent="0.2">
      <c r="H296" s="5"/>
    </row>
    <row r="297" spans="6:8" x14ac:dyDescent="0.2">
      <c r="H297" s="5"/>
    </row>
    <row r="298" spans="6:8" x14ac:dyDescent="0.2">
      <c r="F298" s="55"/>
      <c r="H298" s="5"/>
    </row>
    <row r="299" spans="6:8" x14ac:dyDescent="0.2">
      <c r="H299" s="5"/>
    </row>
    <row r="300" spans="6:8" x14ac:dyDescent="0.2">
      <c r="H300" s="5"/>
    </row>
    <row r="301" spans="6:8" x14ac:dyDescent="0.2">
      <c r="F301" s="55"/>
      <c r="H301" s="5"/>
    </row>
    <row r="302" spans="6:8" x14ac:dyDescent="0.2">
      <c r="H302" s="5"/>
    </row>
    <row r="303" spans="6:8" x14ac:dyDescent="0.2">
      <c r="H303" s="5"/>
    </row>
    <row r="304" spans="6:8" x14ac:dyDescent="0.2">
      <c r="H304" s="5"/>
    </row>
    <row r="305" spans="5:8" x14ac:dyDescent="0.2">
      <c r="H305" s="5"/>
    </row>
    <row r="306" spans="5:8" x14ac:dyDescent="0.2">
      <c r="H306" s="5"/>
    </row>
    <row r="307" spans="5:8" x14ac:dyDescent="0.2">
      <c r="H307" s="5"/>
    </row>
    <row r="308" spans="5:8" x14ac:dyDescent="0.2">
      <c r="H308" s="5"/>
    </row>
    <row r="309" spans="5:8" x14ac:dyDescent="0.2">
      <c r="H309" s="5"/>
    </row>
    <row r="310" spans="5:8" x14ac:dyDescent="0.2">
      <c r="H310" s="5"/>
    </row>
    <row r="311" spans="5:8" x14ac:dyDescent="0.2">
      <c r="E311" s="4" t="s">
        <v>315</v>
      </c>
      <c r="H311" s="5"/>
    </row>
    <row r="312" spans="5:8" x14ac:dyDescent="0.2">
      <c r="H312" s="5"/>
    </row>
    <row r="313" spans="5:8" x14ac:dyDescent="0.2">
      <c r="H313" s="5"/>
    </row>
    <row r="315" spans="5:8" x14ac:dyDescent="0.2">
      <c r="F315" s="55"/>
    </row>
    <row r="318" spans="5:8" x14ac:dyDescent="0.2">
      <c r="F318" s="55"/>
    </row>
    <row r="321" spans="6:8" x14ac:dyDescent="0.2">
      <c r="F321" s="55"/>
    </row>
    <row r="324" spans="6:8" x14ac:dyDescent="0.2">
      <c r="F324" s="55"/>
      <c r="H324" s="5"/>
    </row>
    <row r="325" spans="6:8" x14ac:dyDescent="0.2">
      <c r="H325" s="5"/>
    </row>
    <row r="326" spans="6:8" x14ac:dyDescent="0.2">
      <c r="H326" s="5"/>
    </row>
    <row r="327" spans="6:8" x14ac:dyDescent="0.2">
      <c r="F327" s="55"/>
      <c r="H327" s="5"/>
    </row>
    <row r="328" spans="6:8" x14ac:dyDescent="0.2">
      <c r="H328" s="5"/>
    </row>
    <row r="329" spans="6:8" x14ac:dyDescent="0.2">
      <c r="H329" s="5"/>
    </row>
    <row r="330" spans="6:8" x14ac:dyDescent="0.2">
      <c r="H330" s="5"/>
    </row>
    <row r="331" spans="6:8" x14ac:dyDescent="0.2">
      <c r="H331" s="5"/>
    </row>
    <row r="332" spans="6:8" x14ac:dyDescent="0.2">
      <c r="H332" s="5"/>
    </row>
    <row r="333" spans="6:8" x14ac:dyDescent="0.2">
      <c r="H333" s="5"/>
    </row>
    <row r="334" spans="6:8" x14ac:dyDescent="0.2">
      <c r="H334" s="5"/>
    </row>
    <row r="335" spans="6:8" x14ac:dyDescent="0.2">
      <c r="H335" s="5"/>
    </row>
    <row r="336" spans="6:8" x14ac:dyDescent="0.2">
      <c r="H336" s="5"/>
    </row>
    <row r="337" spans="6:8" x14ac:dyDescent="0.2">
      <c r="H337" s="5"/>
    </row>
    <row r="338" spans="6:8" x14ac:dyDescent="0.2">
      <c r="H338" s="5"/>
    </row>
    <row r="339" spans="6:8" x14ac:dyDescent="0.2">
      <c r="H339" s="5"/>
    </row>
    <row r="340" spans="6:8" x14ac:dyDescent="0.2">
      <c r="H340" s="5"/>
    </row>
    <row r="341" spans="6:8" x14ac:dyDescent="0.2">
      <c r="H341" s="5"/>
    </row>
    <row r="342" spans="6:8" x14ac:dyDescent="0.2">
      <c r="H342" s="5"/>
    </row>
    <row r="343" spans="6:8" x14ac:dyDescent="0.2">
      <c r="H343" s="5"/>
    </row>
    <row r="344" spans="6:8" x14ac:dyDescent="0.2">
      <c r="H344" s="5"/>
    </row>
    <row r="345" spans="6:8" x14ac:dyDescent="0.2">
      <c r="F345" s="55"/>
      <c r="H345" s="5"/>
    </row>
    <row r="346" spans="6:8" x14ac:dyDescent="0.2">
      <c r="H346" s="5"/>
    </row>
    <row r="347" spans="6:8" x14ac:dyDescent="0.2">
      <c r="H347" s="5"/>
    </row>
    <row r="348" spans="6:8" x14ac:dyDescent="0.2">
      <c r="F348" s="55"/>
      <c r="H348" s="5"/>
    </row>
    <row r="349" spans="6:8" x14ac:dyDescent="0.2">
      <c r="H349" s="5"/>
    </row>
    <row r="350" spans="6:8" x14ac:dyDescent="0.2">
      <c r="H350" s="5"/>
    </row>
    <row r="351" spans="6:8" x14ac:dyDescent="0.2">
      <c r="H351" s="5"/>
    </row>
    <row r="352" spans="6:8" x14ac:dyDescent="0.2">
      <c r="F352" s="55"/>
      <c r="H352" s="5"/>
    </row>
    <row r="353" spans="5:8" x14ac:dyDescent="0.2">
      <c r="H353" s="5"/>
    </row>
    <row r="354" spans="5:8" x14ac:dyDescent="0.2">
      <c r="H354" s="5"/>
    </row>
    <row r="355" spans="5:8" x14ac:dyDescent="0.2">
      <c r="F355" s="55"/>
      <c r="H355" s="5"/>
    </row>
    <row r="356" spans="5:8" x14ac:dyDescent="0.2">
      <c r="H356" s="5"/>
    </row>
    <row r="357" spans="5:8" x14ac:dyDescent="0.2">
      <c r="H357" s="5"/>
    </row>
    <row r="358" spans="5:8" x14ac:dyDescent="0.2">
      <c r="F358" s="55"/>
      <c r="H358" s="5"/>
    </row>
    <row r="359" spans="5:8" x14ac:dyDescent="0.2">
      <c r="H359" s="5"/>
    </row>
    <row r="360" spans="5:8" x14ac:dyDescent="0.2">
      <c r="H360" s="5"/>
    </row>
    <row r="361" spans="5:8" x14ac:dyDescent="0.2">
      <c r="F361" s="55"/>
      <c r="H361" s="5"/>
    </row>
    <row r="362" spans="5:8" x14ac:dyDescent="0.2">
      <c r="H362" s="5"/>
    </row>
    <row r="363" spans="5:8" x14ac:dyDescent="0.2">
      <c r="H363" s="5"/>
    </row>
    <row r="364" spans="5:8" x14ac:dyDescent="0.2">
      <c r="F364" s="55"/>
      <c r="H364" s="5"/>
    </row>
    <row r="365" spans="5:8" x14ac:dyDescent="0.2">
      <c r="H365" s="5"/>
    </row>
    <row r="366" spans="5:8" x14ac:dyDescent="0.2">
      <c r="E366" s="4" t="s">
        <v>60</v>
      </c>
      <c r="H366" s="5"/>
    </row>
    <row r="367" spans="5:8" x14ac:dyDescent="0.2">
      <c r="F367" s="55"/>
      <c r="H367" s="5"/>
    </row>
    <row r="368" spans="5:8" x14ac:dyDescent="0.2">
      <c r="H368" s="5"/>
    </row>
    <row r="369" spans="5:8" x14ac:dyDescent="0.2">
      <c r="E369" s="4" t="s">
        <v>161</v>
      </c>
      <c r="H369" s="5"/>
    </row>
    <row r="370" spans="5:8" x14ac:dyDescent="0.2">
      <c r="F370" s="55"/>
      <c r="H370" s="5"/>
    </row>
    <row r="371" spans="5:8" x14ac:dyDescent="0.2">
      <c r="H371" s="5"/>
    </row>
    <row r="372" spans="5:8" x14ac:dyDescent="0.2">
      <c r="E372" s="4" t="s">
        <v>305</v>
      </c>
      <c r="H372" s="5"/>
    </row>
    <row r="373" spans="5:8" x14ac:dyDescent="0.2">
      <c r="F373" s="55"/>
      <c r="H373" s="5"/>
    </row>
    <row r="374" spans="5:8" x14ac:dyDescent="0.2">
      <c r="H374" s="5"/>
    </row>
    <row r="375" spans="5:8" x14ac:dyDescent="0.2">
      <c r="E375" s="4" t="s">
        <v>419</v>
      </c>
      <c r="H375" s="5"/>
    </row>
    <row r="376" spans="5:8" x14ac:dyDescent="0.2">
      <c r="F376" s="55"/>
      <c r="H376" s="5"/>
    </row>
    <row r="377" spans="5:8" x14ac:dyDescent="0.2">
      <c r="H377" s="5"/>
    </row>
    <row r="378" spans="5:8" x14ac:dyDescent="0.2">
      <c r="H378" s="5"/>
    </row>
    <row r="379" spans="5:8" x14ac:dyDescent="0.2">
      <c r="H379" s="5"/>
    </row>
    <row r="380" spans="5:8" x14ac:dyDescent="0.2">
      <c r="F380" s="55"/>
      <c r="H380" s="5"/>
    </row>
    <row r="381" spans="5:8" x14ac:dyDescent="0.2">
      <c r="H381" s="5"/>
    </row>
    <row r="382" spans="5:8" x14ac:dyDescent="0.2">
      <c r="E382" s="4" t="s">
        <v>422</v>
      </c>
      <c r="H382" s="5"/>
    </row>
    <row r="383" spans="5:8" x14ac:dyDescent="0.2">
      <c r="E383" s="4" t="s">
        <v>423</v>
      </c>
      <c r="H383" s="5"/>
    </row>
    <row r="384" spans="5:8" x14ac:dyDescent="0.2">
      <c r="E384" s="4" t="s">
        <v>197</v>
      </c>
      <c r="H384" s="5"/>
    </row>
    <row r="385" spans="5:8" x14ac:dyDescent="0.2">
      <c r="E385" s="4" t="s">
        <v>197</v>
      </c>
      <c r="H385" s="5"/>
    </row>
    <row r="386" spans="5:8" x14ac:dyDescent="0.2">
      <c r="E386" s="4" t="s">
        <v>197</v>
      </c>
      <c r="H386" s="5"/>
    </row>
    <row r="387" spans="5:8" x14ac:dyDescent="0.2">
      <c r="E387" s="4" t="s">
        <v>197</v>
      </c>
      <c r="H387" s="5"/>
    </row>
    <row r="388" spans="5:8" x14ac:dyDescent="0.2">
      <c r="F388" s="55"/>
      <c r="H388" s="5"/>
    </row>
    <row r="389" spans="5:8" x14ac:dyDescent="0.2">
      <c r="H389" s="5"/>
    </row>
    <row r="390" spans="5:8" x14ac:dyDescent="0.2">
      <c r="H390" s="5"/>
    </row>
    <row r="391" spans="5:8" x14ac:dyDescent="0.2">
      <c r="F391" s="55"/>
      <c r="H391" s="5"/>
    </row>
    <row r="392" spans="5:8" x14ac:dyDescent="0.2">
      <c r="H392" s="5"/>
    </row>
    <row r="393" spans="5:8" x14ac:dyDescent="0.2">
      <c r="H393" s="5"/>
    </row>
    <row r="394" spans="5:8" x14ac:dyDescent="0.2">
      <c r="F394" s="55"/>
      <c r="H394" s="5"/>
    </row>
    <row r="395" spans="5:8" x14ac:dyDescent="0.2">
      <c r="H395" s="5"/>
    </row>
    <row r="396" spans="5:8" x14ac:dyDescent="0.2">
      <c r="H396" s="5"/>
    </row>
    <row r="397" spans="5:8" x14ac:dyDescent="0.2">
      <c r="F397" s="55"/>
      <c r="H397" s="5"/>
    </row>
    <row r="398" spans="5:8" x14ac:dyDescent="0.2">
      <c r="H398" s="5"/>
    </row>
    <row r="399" spans="5:8" x14ac:dyDescent="0.2">
      <c r="E399" s="4" t="s">
        <v>324</v>
      </c>
      <c r="H399" s="5"/>
    </row>
    <row r="400" spans="5:8" x14ac:dyDescent="0.2">
      <c r="F400" s="55"/>
      <c r="H400" s="5"/>
    </row>
    <row r="401" spans="5:8" x14ac:dyDescent="0.2">
      <c r="H401" s="5"/>
    </row>
    <row r="402" spans="5:8" x14ac:dyDescent="0.2">
      <c r="E402" s="4" t="s">
        <v>257</v>
      </c>
      <c r="H402" s="5"/>
    </row>
    <row r="403" spans="5:8" x14ac:dyDescent="0.2">
      <c r="F403" s="55"/>
      <c r="H403" s="5"/>
    </row>
    <row r="404" spans="5:8" x14ac:dyDescent="0.2">
      <c r="H404" s="5"/>
    </row>
    <row r="405" spans="5:8" x14ac:dyDescent="0.2">
      <c r="E405" s="4" t="s">
        <v>226</v>
      </c>
      <c r="H405" s="5"/>
    </row>
    <row r="406" spans="5:8" x14ac:dyDescent="0.2">
      <c r="E406" s="4" t="s">
        <v>197</v>
      </c>
      <c r="H406" s="5"/>
    </row>
    <row r="407" spans="5:8" x14ac:dyDescent="0.2">
      <c r="E407" s="4" t="s">
        <v>263</v>
      </c>
      <c r="H407" s="5"/>
    </row>
    <row r="408" spans="5:8" x14ac:dyDescent="0.2">
      <c r="E408" s="4" t="s">
        <v>170</v>
      </c>
      <c r="H408" s="5"/>
    </row>
    <row r="409" spans="5:8" x14ac:dyDescent="0.2">
      <c r="E409" s="4" t="s">
        <v>197</v>
      </c>
      <c r="H409" s="5"/>
    </row>
    <row r="410" spans="5:8" x14ac:dyDescent="0.2">
      <c r="H410" s="5"/>
    </row>
    <row r="411" spans="5:8" x14ac:dyDescent="0.2">
      <c r="E411" s="4" t="s">
        <v>315</v>
      </c>
      <c r="H411" s="5"/>
    </row>
    <row r="412" spans="5:8" x14ac:dyDescent="0.2">
      <c r="F412" s="55"/>
      <c r="H412" s="5"/>
    </row>
    <row r="413" spans="5:8" x14ac:dyDescent="0.2">
      <c r="H413" s="5"/>
    </row>
    <row r="414" spans="5:8" x14ac:dyDescent="0.2">
      <c r="E414" s="4" t="s">
        <v>138</v>
      </c>
      <c r="H414" s="5"/>
    </row>
    <row r="415" spans="5:8" x14ac:dyDescent="0.2">
      <c r="E415" s="4" t="s">
        <v>138</v>
      </c>
      <c r="H415" s="5"/>
    </row>
    <row r="416" spans="5:8" x14ac:dyDescent="0.2">
      <c r="E416" s="4" t="s">
        <v>138</v>
      </c>
      <c r="H416" s="5"/>
    </row>
    <row r="417" spans="5:8" x14ac:dyDescent="0.2">
      <c r="E417" s="4" t="s">
        <v>138</v>
      </c>
      <c r="H417" s="5"/>
    </row>
    <row r="418" spans="5:8" x14ac:dyDescent="0.2">
      <c r="E418" s="4" t="s">
        <v>138</v>
      </c>
      <c r="H418" s="5"/>
    </row>
    <row r="419" spans="5:8" x14ac:dyDescent="0.2">
      <c r="F419" s="55"/>
      <c r="H419" s="5"/>
    </row>
    <row r="420" spans="5:8" x14ac:dyDescent="0.2">
      <c r="H420" s="5"/>
    </row>
    <row r="421" spans="5:8" x14ac:dyDescent="0.2">
      <c r="E421" s="4" t="s">
        <v>417</v>
      </c>
      <c r="H421" s="5"/>
    </row>
    <row r="422" spans="5:8" x14ac:dyDescent="0.2">
      <c r="E422" s="4" t="s">
        <v>417</v>
      </c>
      <c r="H422" s="5"/>
    </row>
    <row r="423" spans="5:8" x14ac:dyDescent="0.2">
      <c r="E423" s="4" t="s">
        <v>417</v>
      </c>
      <c r="H423" s="5"/>
    </row>
    <row r="424" spans="5:8" x14ac:dyDescent="0.2">
      <c r="F424" s="55"/>
      <c r="H424" s="5"/>
    </row>
    <row r="425" spans="5:8" x14ac:dyDescent="0.2">
      <c r="H425" s="5"/>
    </row>
    <row r="426" spans="5:8" x14ac:dyDescent="0.2">
      <c r="H426" s="5"/>
    </row>
    <row r="427" spans="5:8" x14ac:dyDescent="0.2">
      <c r="F427" s="55"/>
      <c r="H427" s="5"/>
    </row>
    <row r="428" spans="5:8" x14ac:dyDescent="0.2">
      <c r="H428" s="5"/>
    </row>
    <row r="429" spans="5:8" x14ac:dyDescent="0.2">
      <c r="E429" s="4" t="s">
        <v>424</v>
      </c>
      <c r="H429" s="5"/>
    </row>
    <row r="430" spans="5:8" x14ac:dyDescent="0.2">
      <c r="F430" s="55"/>
      <c r="H430" s="5"/>
    </row>
    <row r="431" spans="5:8" x14ac:dyDescent="0.2">
      <c r="H431" s="5"/>
    </row>
    <row r="432" spans="5:8" x14ac:dyDescent="0.2">
      <c r="E432" s="4" t="s">
        <v>425</v>
      </c>
    </row>
    <row r="433" spans="5:6" x14ac:dyDescent="0.2">
      <c r="F433" s="55"/>
    </row>
    <row r="435" spans="5:6" x14ac:dyDescent="0.2">
      <c r="E435" s="4" t="s">
        <v>281</v>
      </c>
    </row>
    <row r="436" spans="5:6" x14ac:dyDescent="0.2">
      <c r="E436" s="4" t="s">
        <v>280</v>
      </c>
    </row>
    <row r="437" spans="5:6" x14ac:dyDescent="0.2">
      <c r="E437" s="4" t="s">
        <v>406</v>
      </c>
    </row>
    <row r="438" spans="5:6" x14ac:dyDescent="0.2">
      <c r="E438" s="4" t="s">
        <v>281</v>
      </c>
    </row>
    <row r="439" spans="5:6" x14ac:dyDescent="0.2">
      <c r="E439" s="4" t="s">
        <v>281</v>
      </c>
    </row>
    <row r="440" spans="5:6" x14ac:dyDescent="0.2">
      <c r="E440" s="4" t="s">
        <v>281</v>
      </c>
    </row>
    <row r="441" spans="5:6" x14ac:dyDescent="0.2">
      <c r="F441" s="55"/>
    </row>
    <row r="443" spans="5:6" x14ac:dyDescent="0.2">
      <c r="E443" s="4" t="s">
        <v>197</v>
      </c>
    </row>
    <row r="444" spans="5:6" x14ac:dyDescent="0.2">
      <c r="F444" s="55"/>
    </row>
    <row r="446" spans="5:6" x14ac:dyDescent="0.2">
      <c r="E446" s="4" t="s">
        <v>147</v>
      </c>
    </row>
    <row r="447" spans="5:6" x14ac:dyDescent="0.2">
      <c r="F447" s="55"/>
    </row>
    <row r="449" spans="5:6" x14ac:dyDescent="0.2">
      <c r="E449" s="4" t="s">
        <v>428</v>
      </c>
    </row>
    <row r="450" spans="5:6" x14ac:dyDescent="0.2">
      <c r="F450" s="55"/>
    </row>
    <row r="452" spans="5:6" x14ac:dyDescent="0.2">
      <c r="E452" s="4" t="s">
        <v>395</v>
      </c>
    </row>
    <row r="453" spans="5:6" x14ac:dyDescent="0.2">
      <c r="F453" s="55"/>
    </row>
    <row r="455" spans="5:6" x14ac:dyDescent="0.2">
      <c r="E455" s="4" t="s">
        <v>427</v>
      </c>
    </row>
    <row r="456" spans="5:6" x14ac:dyDescent="0.2">
      <c r="E456" s="4" t="s">
        <v>427</v>
      </c>
    </row>
    <row r="457" spans="5:6" x14ac:dyDescent="0.2">
      <c r="E457" s="4" t="s">
        <v>427</v>
      </c>
    </row>
    <row r="458" spans="5:6" x14ac:dyDescent="0.2">
      <c r="E458" s="4" t="s">
        <v>427</v>
      </c>
    </row>
    <row r="459" spans="5:6" x14ac:dyDescent="0.2">
      <c r="E459" s="4" t="s">
        <v>427</v>
      </c>
    </row>
    <row r="460" spans="5:6" x14ac:dyDescent="0.2">
      <c r="E460" s="4" t="s">
        <v>427</v>
      </c>
    </row>
    <row r="461" spans="5:6" x14ac:dyDescent="0.2">
      <c r="E461" s="4" t="s">
        <v>427</v>
      </c>
    </row>
    <row r="462" spans="5:6" x14ac:dyDescent="0.2">
      <c r="E462" s="4" t="s">
        <v>427</v>
      </c>
    </row>
    <row r="463" spans="5:6" x14ac:dyDescent="0.2">
      <c r="F463" s="55"/>
    </row>
    <row r="465" spans="5:6" x14ac:dyDescent="0.2">
      <c r="E465" s="4" t="s">
        <v>426</v>
      </c>
    </row>
    <row r="466" spans="5:6" x14ac:dyDescent="0.2">
      <c r="E466" s="4" t="s">
        <v>426</v>
      </c>
    </row>
    <row r="467" spans="5:6" x14ac:dyDescent="0.2">
      <c r="F467" s="55"/>
    </row>
    <row r="477" spans="5:6" x14ac:dyDescent="0.2">
      <c r="F477" s="55"/>
    </row>
    <row r="480" spans="5:6" x14ac:dyDescent="0.2">
      <c r="F480" s="55"/>
    </row>
    <row r="483" spans="6:6" x14ac:dyDescent="0.2">
      <c r="F483" s="55"/>
    </row>
    <row r="488" spans="6:6" x14ac:dyDescent="0.2">
      <c r="F488" s="55"/>
    </row>
    <row r="491" spans="6:6" x14ac:dyDescent="0.2">
      <c r="F491" s="55"/>
    </row>
    <row r="498" spans="5:5" x14ac:dyDescent="0.2">
      <c r="E498" s="4" t="s">
        <v>433</v>
      </c>
    </row>
    <row r="549" spans="5:6" x14ac:dyDescent="0.2">
      <c r="F549" s="55"/>
    </row>
    <row r="551" spans="5:6" x14ac:dyDescent="0.2">
      <c r="E551" s="4" t="s">
        <v>170</v>
      </c>
    </row>
    <row r="552" spans="5:6" x14ac:dyDescent="0.2">
      <c r="E552" s="4" t="s">
        <v>170</v>
      </c>
    </row>
    <row r="553" spans="5:6" x14ac:dyDescent="0.2">
      <c r="F553" s="55"/>
    </row>
    <row r="556" spans="5:6" x14ac:dyDescent="0.2">
      <c r="F556" s="55"/>
    </row>
    <row r="562" spans="5:6" x14ac:dyDescent="0.2">
      <c r="F562" s="55"/>
    </row>
    <row r="564" spans="5:6" x14ac:dyDescent="0.2">
      <c r="E564" s="4" t="s">
        <v>395</v>
      </c>
    </row>
    <row r="565" spans="5:6" x14ac:dyDescent="0.2">
      <c r="E565" s="4" t="s">
        <v>395</v>
      </c>
    </row>
    <row r="566" spans="5:6" x14ac:dyDescent="0.2">
      <c r="E566" s="4" t="s">
        <v>395</v>
      </c>
    </row>
    <row r="567" spans="5:6" x14ac:dyDescent="0.2">
      <c r="E567" s="4" t="s">
        <v>395</v>
      </c>
    </row>
    <row r="568" spans="5:6" x14ac:dyDescent="0.2">
      <c r="E568" s="4" t="s">
        <v>395</v>
      </c>
    </row>
    <row r="569" spans="5:6" x14ac:dyDescent="0.2">
      <c r="F569" s="55"/>
    </row>
    <row r="572" spans="5:6" x14ac:dyDescent="0.2">
      <c r="F572" s="55"/>
    </row>
    <row r="575" spans="5:6" x14ac:dyDescent="0.2">
      <c r="F575" s="55"/>
    </row>
    <row r="577" spans="4:6" x14ac:dyDescent="0.2">
      <c r="E577" s="4" t="s">
        <v>263</v>
      </c>
    </row>
    <row r="578" spans="4:6" x14ac:dyDescent="0.2">
      <c r="E578" s="4" t="s">
        <v>263</v>
      </c>
    </row>
    <row r="579" spans="4:6" x14ac:dyDescent="0.2">
      <c r="E579" s="4" t="s">
        <v>263</v>
      </c>
    </row>
    <row r="580" spans="4:6" x14ac:dyDescent="0.2">
      <c r="E580" s="4" t="s">
        <v>263</v>
      </c>
    </row>
    <row r="581" spans="4:6" x14ac:dyDescent="0.2">
      <c r="D581" s="39" t="s">
        <v>277</v>
      </c>
      <c r="E581" s="4" t="s">
        <v>263</v>
      </c>
    </row>
    <row r="582" spans="4:6" x14ac:dyDescent="0.2">
      <c r="E582" s="4" t="s">
        <v>263</v>
      </c>
    </row>
    <row r="583" spans="4:6" x14ac:dyDescent="0.2">
      <c r="E583" s="4" t="s">
        <v>263</v>
      </c>
    </row>
    <row r="584" spans="4:6" x14ac:dyDescent="0.2">
      <c r="E584" s="4" t="s">
        <v>263</v>
      </c>
    </row>
    <row r="585" spans="4:6" x14ac:dyDescent="0.2">
      <c r="E585" s="4" t="s">
        <v>263</v>
      </c>
    </row>
    <row r="586" spans="4:6" x14ac:dyDescent="0.2">
      <c r="E586" s="4" t="s">
        <v>263</v>
      </c>
    </row>
    <row r="587" spans="4:6" x14ac:dyDescent="0.2">
      <c r="E587" s="4" t="s">
        <v>263</v>
      </c>
    </row>
    <row r="588" spans="4:6" x14ac:dyDescent="0.2">
      <c r="E588" s="4" t="s">
        <v>263</v>
      </c>
    </row>
    <row r="589" spans="4:6" x14ac:dyDescent="0.2">
      <c r="E589" s="4" t="s">
        <v>263</v>
      </c>
    </row>
    <row r="590" spans="4:6" x14ac:dyDescent="0.2">
      <c r="E590" s="4" t="s">
        <v>263</v>
      </c>
    </row>
    <row r="591" spans="4:6" x14ac:dyDescent="0.2">
      <c r="E591" s="4" t="s">
        <v>263</v>
      </c>
    </row>
    <row r="592" spans="4:6" x14ac:dyDescent="0.2">
      <c r="F592" s="55"/>
    </row>
    <row r="595" spans="6:6" x14ac:dyDescent="0.2">
      <c r="F595" s="55"/>
    </row>
    <row r="598" spans="6:6" x14ac:dyDescent="0.2">
      <c r="F598" s="55"/>
    </row>
    <row r="611" spans="5:6" x14ac:dyDescent="0.2">
      <c r="F611" s="55"/>
    </row>
    <row r="613" spans="5:6" x14ac:dyDescent="0.2">
      <c r="E613" s="4" t="s">
        <v>324</v>
      </c>
    </row>
    <row r="614" spans="5:6" x14ac:dyDescent="0.2">
      <c r="F614" s="55"/>
    </row>
    <row r="617" spans="5:6" x14ac:dyDescent="0.2">
      <c r="F617" s="55"/>
    </row>
    <row r="619" spans="5:6" x14ac:dyDescent="0.2">
      <c r="E619" s="4" t="s">
        <v>429</v>
      </c>
    </row>
    <row r="620" spans="5:6" x14ac:dyDescent="0.2">
      <c r="F620" s="55"/>
    </row>
    <row r="622" spans="5:6" x14ac:dyDescent="0.2">
      <c r="E622" s="4" t="s">
        <v>197</v>
      </c>
    </row>
    <row r="623" spans="5:6" x14ac:dyDescent="0.2">
      <c r="E623" s="4" t="s">
        <v>197</v>
      </c>
    </row>
    <row r="624" spans="5:6" x14ac:dyDescent="0.2">
      <c r="F624" s="55"/>
    </row>
    <row r="627" spans="5:6" x14ac:dyDescent="0.2">
      <c r="E627" s="4" t="s">
        <v>432</v>
      </c>
    </row>
    <row r="629" spans="5:6" x14ac:dyDescent="0.2">
      <c r="F629" s="55"/>
    </row>
    <row r="631" spans="5:6" x14ac:dyDescent="0.2">
      <c r="E631" s="4" t="s">
        <v>431</v>
      </c>
    </row>
    <row r="632" spans="5:6" x14ac:dyDescent="0.2">
      <c r="E632" s="4" t="s">
        <v>431</v>
      </c>
    </row>
    <row r="633" spans="5:6" x14ac:dyDescent="0.2">
      <c r="F633" s="55"/>
    </row>
    <row r="636" spans="5:6" x14ac:dyDescent="0.2">
      <c r="F636" s="55"/>
    </row>
    <row r="638" spans="5:6" x14ac:dyDescent="0.2">
      <c r="E638" s="4" t="s">
        <v>428</v>
      </c>
    </row>
    <row r="639" spans="5:6" x14ac:dyDescent="0.2">
      <c r="F639" s="55"/>
    </row>
    <row r="642" spans="5:6" x14ac:dyDescent="0.2">
      <c r="F642" s="55"/>
    </row>
    <row r="644" spans="5:6" x14ac:dyDescent="0.2">
      <c r="E644" s="4" t="s">
        <v>74</v>
      </c>
    </row>
    <row r="645" spans="5:6" x14ac:dyDescent="0.2">
      <c r="E645" s="4" t="s">
        <v>74</v>
      </c>
    </row>
    <row r="646" spans="5:6" x14ac:dyDescent="0.2">
      <c r="E646" s="4" t="s">
        <v>74</v>
      </c>
    </row>
    <row r="647" spans="5:6" x14ac:dyDescent="0.2">
      <c r="E647" s="4" t="s">
        <v>74</v>
      </c>
    </row>
    <row r="648" spans="5:6" x14ac:dyDescent="0.2">
      <c r="F648" s="55"/>
    </row>
    <row r="650" spans="5:6" x14ac:dyDescent="0.2">
      <c r="E650" s="4" t="s">
        <v>430</v>
      </c>
    </row>
    <row r="651" spans="5:6" x14ac:dyDescent="0.2">
      <c r="F651" s="55"/>
    </row>
    <row r="653" spans="5:6" x14ac:dyDescent="0.2">
      <c r="E653" s="4" t="s">
        <v>281</v>
      </c>
    </row>
    <row r="654" spans="5:6" x14ac:dyDescent="0.2">
      <c r="F654" s="55"/>
    </row>
    <row r="657" spans="5:6" x14ac:dyDescent="0.2">
      <c r="F657" s="55"/>
    </row>
    <row r="659" spans="5:6" x14ac:dyDescent="0.2">
      <c r="E659" s="4" t="s">
        <v>281</v>
      </c>
    </row>
    <row r="660" spans="5:6" x14ac:dyDescent="0.2">
      <c r="E660" s="4" t="s">
        <v>281</v>
      </c>
    </row>
    <row r="661" spans="5:6" x14ac:dyDescent="0.2">
      <c r="F661" s="55"/>
    </row>
    <row r="664" spans="5:6" x14ac:dyDescent="0.2">
      <c r="F664" s="55"/>
    </row>
    <row r="666" spans="5:6" x14ac:dyDescent="0.2">
      <c r="E666" s="4" t="s">
        <v>199</v>
      </c>
    </row>
    <row r="667" spans="5:6" x14ac:dyDescent="0.2">
      <c r="F667" s="55"/>
    </row>
    <row r="669" spans="5:6" x14ac:dyDescent="0.2">
      <c r="E669" s="4" t="s">
        <v>421</v>
      </c>
    </row>
    <row r="670" spans="5:6" x14ac:dyDescent="0.2">
      <c r="F670" s="55"/>
    </row>
    <row r="675" spans="5:6" x14ac:dyDescent="0.2">
      <c r="F675" s="55"/>
    </row>
    <row r="677" spans="5:6" x14ac:dyDescent="0.2">
      <c r="E677" s="4" t="s">
        <v>145</v>
      </c>
    </row>
    <row r="678" spans="5:6" x14ac:dyDescent="0.2">
      <c r="F678" s="55"/>
    </row>
    <row r="681" spans="5:6" x14ac:dyDescent="0.2">
      <c r="F681" s="55"/>
    </row>
    <row r="683" spans="5:6" x14ac:dyDescent="0.2">
      <c r="E683" s="4" t="s">
        <v>197</v>
      </c>
    </row>
    <row r="684" spans="5:6" x14ac:dyDescent="0.2">
      <c r="E684" s="4" t="s">
        <v>197</v>
      </c>
    </row>
    <row r="685" spans="5:6" x14ac:dyDescent="0.2">
      <c r="E685" s="4" t="s">
        <v>197</v>
      </c>
    </row>
    <row r="686" spans="5:6" x14ac:dyDescent="0.2">
      <c r="E686" s="4" t="s">
        <v>197</v>
      </c>
    </row>
    <row r="687" spans="5:6" x14ac:dyDescent="0.2">
      <c r="F687" s="55"/>
    </row>
    <row r="690" spans="5:6" x14ac:dyDescent="0.2">
      <c r="F690" s="55"/>
    </row>
    <row r="693" spans="5:6" x14ac:dyDescent="0.2">
      <c r="F693" s="55"/>
    </row>
    <row r="696" spans="5:6" x14ac:dyDescent="0.2">
      <c r="F696" s="55"/>
    </row>
    <row r="698" spans="5:6" x14ac:dyDescent="0.2">
      <c r="E698" s="4" t="s">
        <v>170</v>
      </c>
    </row>
    <row r="699" spans="5:6" x14ac:dyDescent="0.2">
      <c r="E699" s="4" t="s">
        <v>170</v>
      </c>
    </row>
    <row r="700" spans="5:6" x14ac:dyDescent="0.2">
      <c r="F700" s="55"/>
    </row>
    <row r="703" spans="5:6" x14ac:dyDescent="0.2">
      <c r="F703" s="55"/>
    </row>
    <row r="705" spans="5:6" x14ac:dyDescent="0.2">
      <c r="E705" s="4" t="s">
        <v>415</v>
      </c>
    </row>
    <row r="706" spans="5:6" x14ac:dyDescent="0.2">
      <c r="E706" s="4" t="s">
        <v>420</v>
      </c>
    </row>
    <row r="707" spans="5:6" x14ac:dyDescent="0.2">
      <c r="E707" s="4" t="s">
        <v>420</v>
      </c>
    </row>
    <row r="708" spans="5:6" x14ac:dyDescent="0.2">
      <c r="E708" s="4" t="s">
        <v>197</v>
      </c>
    </row>
    <row r="710" spans="5:6" x14ac:dyDescent="0.2">
      <c r="E710" s="4" t="s">
        <v>315</v>
      </c>
    </row>
    <row r="711" spans="5:6" x14ac:dyDescent="0.2">
      <c r="E711" s="4" t="s">
        <v>315</v>
      </c>
    </row>
    <row r="715" spans="5:6" x14ac:dyDescent="0.2">
      <c r="F715" s="55"/>
    </row>
    <row r="719" spans="5:6" x14ac:dyDescent="0.2">
      <c r="F719" s="55"/>
    </row>
    <row r="722" spans="6:6" x14ac:dyDescent="0.2">
      <c r="F722" s="55"/>
    </row>
    <row r="725" spans="6:6" x14ac:dyDescent="0.2">
      <c r="F725" s="55"/>
    </row>
    <row r="736" spans="6:6" x14ac:dyDescent="0.2">
      <c r="F736" s="55"/>
    </row>
    <row r="739" spans="5:6" x14ac:dyDescent="0.2">
      <c r="F739" s="55"/>
    </row>
    <row r="748" spans="5:6" x14ac:dyDescent="0.2">
      <c r="F748" s="55"/>
    </row>
    <row r="750" spans="5:6" x14ac:dyDescent="0.2">
      <c r="E750" s="4" t="s">
        <v>170</v>
      </c>
    </row>
    <row r="751" spans="5:6" x14ac:dyDescent="0.2">
      <c r="F751" s="55"/>
    </row>
    <row r="758" spans="5:6" x14ac:dyDescent="0.2">
      <c r="F758" s="55"/>
    </row>
    <row r="760" spans="5:6" x14ac:dyDescent="0.2">
      <c r="E760" s="4" t="s">
        <v>418</v>
      </c>
    </row>
    <row r="761" spans="5:6" x14ac:dyDescent="0.2">
      <c r="E761" s="4" t="s">
        <v>418</v>
      </c>
    </row>
    <row r="762" spans="5:6" x14ac:dyDescent="0.2">
      <c r="E762" s="4" t="s">
        <v>418</v>
      </c>
    </row>
    <row r="763" spans="5:6" x14ac:dyDescent="0.2">
      <c r="F763" s="55"/>
    </row>
    <row r="766" spans="5:6" x14ac:dyDescent="0.2">
      <c r="F766" s="55"/>
    </row>
    <row r="769" spans="5:6" x14ac:dyDescent="0.2">
      <c r="F769" s="55"/>
    </row>
    <row r="771" spans="5:6" x14ac:dyDescent="0.2">
      <c r="E771" s="4" t="s">
        <v>249</v>
      </c>
    </row>
    <row r="772" spans="5:6" x14ac:dyDescent="0.2">
      <c r="E772" s="4" t="s">
        <v>249</v>
      </c>
    </row>
    <row r="773" spans="5:6" x14ac:dyDescent="0.2">
      <c r="F773" s="55"/>
    </row>
    <row r="777" spans="5:6" x14ac:dyDescent="0.2">
      <c r="F777" s="55"/>
    </row>
    <row r="779" spans="5:6" x14ac:dyDescent="0.2">
      <c r="E779" s="4" t="s">
        <v>60</v>
      </c>
    </row>
    <row r="780" spans="5:6" x14ac:dyDescent="0.2">
      <c r="E780" s="4" t="s">
        <v>133</v>
      </c>
    </row>
    <row r="781" spans="5:6" x14ac:dyDescent="0.2">
      <c r="F781" s="55"/>
    </row>
    <row r="783" spans="5:6" x14ac:dyDescent="0.2">
      <c r="E783" s="4" t="s">
        <v>417</v>
      </c>
    </row>
    <row r="784" spans="5:6" x14ac:dyDescent="0.2">
      <c r="F784" s="55"/>
    </row>
    <row r="787" spans="5:6" x14ac:dyDescent="0.2">
      <c r="F787" s="55"/>
    </row>
    <row r="789" spans="5:6" x14ac:dyDescent="0.2">
      <c r="E789" s="4" t="s">
        <v>260</v>
      </c>
    </row>
    <row r="790" spans="5:6" x14ac:dyDescent="0.2">
      <c r="F790" s="55"/>
    </row>
    <row r="792" spans="5:6" x14ac:dyDescent="0.2">
      <c r="E792" s="4" t="s">
        <v>416</v>
      </c>
    </row>
    <row r="793" spans="5:6" x14ac:dyDescent="0.2">
      <c r="F793" s="55"/>
    </row>
    <row r="795" spans="5:6" x14ac:dyDescent="0.2">
      <c r="E795" s="4" t="s">
        <v>161</v>
      </c>
    </row>
    <row r="796" spans="5:6" x14ac:dyDescent="0.2">
      <c r="E796" s="4" t="s">
        <v>161</v>
      </c>
    </row>
    <row r="797" spans="5:6" x14ac:dyDescent="0.2">
      <c r="E797" s="4" t="s">
        <v>161</v>
      </c>
    </row>
    <row r="798" spans="5:6" x14ac:dyDescent="0.2">
      <c r="F798" s="55"/>
    </row>
    <row r="801" spans="6:6" x14ac:dyDescent="0.2">
      <c r="F801" s="55"/>
    </row>
    <row r="837" spans="5:6" x14ac:dyDescent="0.2">
      <c r="F837" s="55"/>
    </row>
    <row r="840" spans="5:6" x14ac:dyDescent="0.2">
      <c r="E840" s="4" t="s">
        <v>167</v>
      </c>
    </row>
    <row r="843" spans="5:6" x14ac:dyDescent="0.2">
      <c r="E843" s="4" t="s">
        <v>167</v>
      </c>
    </row>
    <row r="845" spans="5:6" x14ac:dyDescent="0.2">
      <c r="F845" s="55"/>
    </row>
    <row r="847" spans="5:6" x14ac:dyDescent="0.2">
      <c r="E847" s="4" t="s">
        <v>280</v>
      </c>
    </row>
    <row r="848" spans="5:6" x14ac:dyDescent="0.2">
      <c r="F848" s="55"/>
    </row>
    <row r="851" spans="5:6" x14ac:dyDescent="0.2">
      <c r="F851" s="55"/>
    </row>
    <row r="853" spans="5:6" x14ac:dyDescent="0.2">
      <c r="E853" s="4" t="s">
        <v>60</v>
      </c>
    </row>
    <row r="854" spans="5:6" x14ac:dyDescent="0.2">
      <c r="F854" s="55"/>
    </row>
    <row r="856" spans="5:6" x14ac:dyDescent="0.2">
      <c r="E856" s="4" t="s">
        <v>170</v>
      </c>
    </row>
    <row r="857" spans="5:6" x14ac:dyDescent="0.2">
      <c r="E857" s="4" t="s">
        <v>170</v>
      </c>
    </row>
    <row r="858" spans="5:6" x14ac:dyDescent="0.2">
      <c r="F858" s="55"/>
    </row>
    <row r="861" spans="5:6" x14ac:dyDescent="0.2">
      <c r="F861" s="55"/>
    </row>
    <row r="863" spans="5:6" x14ac:dyDescent="0.2">
      <c r="E863" s="4" t="s">
        <v>415</v>
      </c>
    </row>
    <row r="864" spans="5:6" x14ac:dyDescent="0.2">
      <c r="F864" s="55"/>
    </row>
    <row r="867" spans="5:6" x14ac:dyDescent="0.2">
      <c r="F867" s="55"/>
    </row>
    <row r="869" spans="5:6" x14ac:dyDescent="0.2">
      <c r="E869" s="4" t="s">
        <v>133</v>
      </c>
    </row>
    <row r="870" spans="5:6" x14ac:dyDescent="0.2">
      <c r="E870" s="4" t="s">
        <v>133</v>
      </c>
    </row>
    <row r="871" spans="5:6" x14ac:dyDescent="0.2">
      <c r="E871" s="4" t="s">
        <v>414</v>
      </c>
    </row>
    <row r="872" spans="5:6" x14ac:dyDescent="0.2">
      <c r="E872" s="4" t="s">
        <v>133</v>
      </c>
    </row>
    <row r="873" spans="5:6" x14ac:dyDescent="0.2">
      <c r="E873" s="4" t="s">
        <v>414</v>
      </c>
    </row>
    <row r="874" spans="5:6" x14ac:dyDescent="0.2">
      <c r="E874" s="4" t="s">
        <v>133</v>
      </c>
    </row>
    <row r="875" spans="5:6" x14ac:dyDescent="0.2">
      <c r="E875" s="4" t="s">
        <v>414</v>
      </c>
    </row>
    <row r="876" spans="5:6" x14ac:dyDescent="0.2">
      <c r="E876" s="4" t="s">
        <v>133</v>
      </c>
    </row>
    <row r="877" spans="5:6" x14ac:dyDescent="0.2">
      <c r="F877" s="55"/>
    </row>
    <row r="880" spans="5:6" x14ac:dyDescent="0.2">
      <c r="F880" s="55"/>
    </row>
    <row r="882" spans="5:6" x14ac:dyDescent="0.2">
      <c r="E882" s="4" t="s">
        <v>413</v>
      </c>
    </row>
    <row r="883" spans="5:6" x14ac:dyDescent="0.2">
      <c r="F883" s="55"/>
    </row>
    <row r="885" spans="5:6" x14ac:dyDescent="0.2">
      <c r="E885" s="4" t="s">
        <v>412</v>
      </c>
    </row>
    <row r="886" spans="5:6" x14ac:dyDescent="0.2">
      <c r="E886" s="4" t="s">
        <v>412</v>
      </c>
    </row>
    <row r="887" spans="5:6" x14ac:dyDescent="0.2">
      <c r="F887" s="55"/>
    </row>
    <row r="890" spans="5:6" x14ac:dyDescent="0.2">
      <c r="F890" s="55"/>
    </row>
    <row r="893" spans="5:6" x14ac:dyDescent="0.2">
      <c r="F893" s="55"/>
    </row>
    <row r="896" spans="5:6" x14ac:dyDescent="0.2">
      <c r="F896" s="55"/>
    </row>
    <row r="900" spans="5:6" x14ac:dyDescent="0.2">
      <c r="F900" s="55"/>
    </row>
    <row r="903" spans="5:6" x14ac:dyDescent="0.2">
      <c r="F903" s="55"/>
    </row>
    <row r="905" spans="5:6" x14ac:dyDescent="0.2">
      <c r="E905" s="4" t="s">
        <v>158</v>
      </c>
    </row>
    <row r="906" spans="5:6" x14ac:dyDescent="0.2">
      <c r="F906" s="55"/>
    </row>
    <row r="908" spans="5:6" x14ac:dyDescent="0.2">
      <c r="E908" s="4" t="s">
        <v>137</v>
      </c>
    </row>
    <row r="909" spans="5:6" x14ac:dyDescent="0.2">
      <c r="F909" s="55"/>
    </row>
    <row r="911" spans="5:6" x14ac:dyDescent="0.2">
      <c r="E911" s="4" t="s">
        <v>281</v>
      </c>
    </row>
    <row r="912" spans="5:6" x14ac:dyDescent="0.2">
      <c r="E912" s="4" t="s">
        <v>129</v>
      </c>
    </row>
    <row r="913" spans="5:6" x14ac:dyDescent="0.2">
      <c r="E913" s="4" t="s">
        <v>129</v>
      </c>
    </row>
    <row r="914" spans="5:6" x14ac:dyDescent="0.2">
      <c r="F914" s="55"/>
    </row>
    <row r="917" spans="5:6" x14ac:dyDescent="0.2">
      <c r="F917" s="55"/>
    </row>
    <row r="919" spans="5:6" x14ac:dyDescent="0.2">
      <c r="E919" s="4" t="s">
        <v>411</v>
      </c>
    </row>
    <row r="920" spans="5:6" x14ac:dyDescent="0.2">
      <c r="F920" s="55"/>
    </row>
    <row r="922" spans="5:6" x14ac:dyDescent="0.2">
      <c r="E922" s="4" t="s">
        <v>281</v>
      </c>
    </row>
    <row r="923" spans="5:6" x14ac:dyDescent="0.2">
      <c r="F923" s="55"/>
    </row>
    <row r="925" spans="5:6" x14ac:dyDescent="0.2">
      <c r="E925" s="4" t="s">
        <v>166</v>
      </c>
    </row>
    <row r="926" spans="5:6" x14ac:dyDescent="0.2">
      <c r="F926" s="55"/>
    </row>
    <row r="928" spans="5:6" x14ac:dyDescent="0.2">
      <c r="E928" s="4" t="s">
        <v>170</v>
      </c>
    </row>
    <row r="929" spans="5:6" x14ac:dyDescent="0.2">
      <c r="F929" s="55"/>
    </row>
    <row r="931" spans="5:6" x14ac:dyDescent="0.2">
      <c r="E931" s="4" t="s">
        <v>170</v>
      </c>
    </row>
    <row r="932" spans="5:6" x14ac:dyDescent="0.2">
      <c r="F932" s="55"/>
    </row>
    <row r="935" spans="5:6" x14ac:dyDescent="0.2">
      <c r="F935" s="55"/>
    </row>
    <row r="937" spans="5:6" x14ac:dyDescent="0.2">
      <c r="E937" s="4" t="s">
        <v>434</v>
      </c>
    </row>
    <row r="938" spans="5:6" x14ac:dyDescent="0.2">
      <c r="F938" s="55"/>
    </row>
    <row r="943" spans="5:6" x14ac:dyDescent="0.2">
      <c r="F943" s="55"/>
    </row>
    <row r="945" spans="5:6" x14ac:dyDescent="0.2">
      <c r="E945" s="4" t="s">
        <v>190</v>
      </c>
    </row>
    <row r="946" spans="5:6" x14ac:dyDescent="0.2">
      <c r="F946" s="55"/>
    </row>
    <row r="948" spans="5:6" x14ac:dyDescent="0.2">
      <c r="E948" s="4" t="s">
        <v>410</v>
      </c>
    </row>
    <row r="949" spans="5:6" x14ac:dyDescent="0.2">
      <c r="E949" s="4" t="s">
        <v>315</v>
      </c>
    </row>
    <row r="950" spans="5:6" x14ac:dyDescent="0.2">
      <c r="F950" s="55"/>
    </row>
    <row r="953" spans="5:6" x14ac:dyDescent="0.2">
      <c r="F953" s="55"/>
    </row>
    <row r="956" spans="5:6" x14ac:dyDescent="0.2">
      <c r="F956" s="55"/>
    </row>
    <row r="958" spans="5:6" x14ac:dyDescent="0.2">
      <c r="E958" s="4" t="s">
        <v>409</v>
      </c>
    </row>
    <row r="959" spans="5:6" x14ac:dyDescent="0.2">
      <c r="F959" s="55"/>
    </row>
    <row r="961" spans="5:6" x14ac:dyDescent="0.2">
      <c r="E961" s="4" t="s">
        <v>250</v>
      </c>
    </row>
    <row r="962" spans="5:6" x14ac:dyDescent="0.2">
      <c r="F962" s="55"/>
    </row>
    <row r="982" spans="5:6" x14ac:dyDescent="0.2">
      <c r="F982" s="55"/>
    </row>
    <row r="985" spans="5:6" x14ac:dyDescent="0.2">
      <c r="F985" s="55"/>
    </row>
    <row r="987" spans="5:6" x14ac:dyDescent="0.2">
      <c r="E987" s="4" t="s">
        <v>36</v>
      </c>
    </row>
    <row r="988" spans="5:6" x14ac:dyDescent="0.2">
      <c r="F988" s="55"/>
    </row>
    <row r="990" spans="5:6" x14ac:dyDescent="0.2">
      <c r="E990" s="4" t="s">
        <v>128</v>
      </c>
    </row>
    <row r="991" spans="5:6" x14ac:dyDescent="0.2">
      <c r="F991" s="55"/>
    </row>
    <row r="997" spans="5:6" x14ac:dyDescent="0.2">
      <c r="F997" s="55"/>
    </row>
    <row r="1005" spans="5:6" x14ac:dyDescent="0.2">
      <c r="F1005" s="55"/>
    </row>
    <row r="1007" spans="5:6" x14ac:dyDescent="0.2">
      <c r="E1007" s="4" t="s">
        <v>408</v>
      </c>
    </row>
    <row r="1008" spans="5:6" x14ac:dyDescent="0.2">
      <c r="F1008" s="55"/>
    </row>
    <row r="1011" spans="6:6" x14ac:dyDescent="0.2">
      <c r="F1011" s="55"/>
    </row>
    <row r="1016" spans="6:6" x14ac:dyDescent="0.2">
      <c r="F1016" s="55"/>
    </row>
    <row r="1019" spans="6:6" x14ac:dyDescent="0.2">
      <c r="F1019" s="55"/>
    </row>
    <row r="1022" spans="6:6" x14ac:dyDescent="0.2">
      <c r="F1022" s="55"/>
    </row>
    <row r="1025" spans="5:6" x14ac:dyDescent="0.2">
      <c r="F1025" s="55"/>
    </row>
    <row r="1027" spans="5:6" x14ac:dyDescent="0.2">
      <c r="E1027" s="4" t="s">
        <v>407</v>
      </c>
    </row>
    <row r="1028" spans="5:6" x14ac:dyDescent="0.2">
      <c r="E1028" s="4" t="s">
        <v>407</v>
      </c>
    </row>
    <row r="1029" spans="5:6" x14ac:dyDescent="0.2">
      <c r="E1029" s="4" t="s">
        <v>407</v>
      </c>
    </row>
    <row r="1030" spans="5:6" x14ac:dyDescent="0.2">
      <c r="F1030" s="55"/>
    </row>
    <row r="1032" spans="5:6" x14ac:dyDescent="0.2">
      <c r="E1032" s="4" t="s">
        <v>315</v>
      </c>
    </row>
    <row r="1033" spans="5:6" x14ac:dyDescent="0.2">
      <c r="F1033" s="55"/>
    </row>
    <row r="1037" spans="5:6" x14ac:dyDescent="0.2">
      <c r="F1037" s="55"/>
    </row>
    <row r="1040" spans="5:6" x14ac:dyDescent="0.2">
      <c r="F1040" s="55"/>
    </row>
    <row r="1043" spans="5:6" x14ac:dyDescent="0.2">
      <c r="F1043" s="55"/>
    </row>
    <row r="1045" spans="5:6" x14ac:dyDescent="0.2">
      <c r="E1045" s="4" t="s">
        <v>281</v>
      </c>
    </row>
    <row r="1046" spans="5:6" x14ac:dyDescent="0.2">
      <c r="E1046" s="4" t="s">
        <v>406</v>
      </c>
    </row>
    <row r="1047" spans="5:6" x14ac:dyDescent="0.2">
      <c r="E1047" s="4" t="s">
        <v>406</v>
      </c>
    </row>
    <row r="1048" spans="5:6" x14ac:dyDescent="0.2">
      <c r="E1048" s="4" t="s">
        <v>281</v>
      </c>
    </row>
    <row r="1049" spans="5:6" x14ac:dyDescent="0.2">
      <c r="F1049" s="55"/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scale="87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September 2026 AP - MCHD</vt:lpstr>
      <vt:lpstr>September 2026 AP - PH</vt:lpstr>
      <vt:lpstr>September 2026 Payroll</vt:lpstr>
      <vt:lpstr>'September 2026 AP - MCHD'!Print_Area</vt:lpstr>
      <vt:lpstr>'September 2026 AP - PH'!Print_Area</vt:lpstr>
      <vt:lpstr>'September 2026 Payroll'!Print_Area</vt:lpstr>
      <vt:lpstr>'September 2026 AP - MCHD'!Print_Titles</vt:lpstr>
      <vt:lpstr>'September 2026 AP - PH'!Print_Titles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Stacey</dc:creator>
  <cp:lastModifiedBy>Maldonado, Mary</cp:lastModifiedBy>
  <cp:lastPrinted>2026-10-19T21:38:42Z</cp:lastPrinted>
  <dcterms:created xsi:type="dcterms:W3CDTF">2023-07-07T16:44:17Z</dcterms:created>
  <dcterms:modified xsi:type="dcterms:W3CDTF">2026-10-23T17:56:23Z</dcterms:modified>
</cp:coreProperties>
</file>