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0620" tabRatio="840" firstSheet="1" activeTab="1"/>
  </bookViews>
  <sheets>
    <sheet name="Balance Sheet - MCHD and MCPHD" sheetId="18" state="hidden" r:id="rId1"/>
    <sheet name="Balance Sheet - MCHD" sheetId="56" r:id="rId2"/>
    <sheet name="MCHD" sheetId="53" r:id="rId3"/>
    <sheet name="Balance Sheet - MCpHD" sheetId="55" r:id="rId4"/>
    <sheet name="MCPHD" sheetId="85" r:id="rId5"/>
    <sheet name="001 Admin" sheetId="60" r:id="rId6"/>
    <sheet name="002 HCAP" sheetId="61" r:id="rId7"/>
    <sheet name="004 Radio-Towers" sheetId="62" r:id="rId8"/>
    <sheet name="005 Accounting" sheetId="113" r:id="rId9"/>
    <sheet name="006 Alarm" sheetId="63" r:id="rId10"/>
    <sheet name="007 EMS" sheetId="64" r:id="rId11"/>
    <sheet name="008 Mat Mgmt" sheetId="65" r:id="rId12"/>
    <sheet name="009 Clinical Svcs" sheetId="67" r:id="rId13"/>
    <sheet name="010 Fleet" sheetId="66" r:id="rId14"/>
    <sheet name="011 EMS Billing" sheetId="68" r:id="rId15"/>
    <sheet name="015 Info Tech" sheetId="69" r:id="rId16"/>
    <sheet name="016 Facilities" sheetId="70" r:id="rId17"/>
    <sheet name="025 Human Resources" sheetId="114" r:id="rId18"/>
    <sheet name="026 Records" sheetId="115" r:id="rId19"/>
    <sheet name="027 Emer Mgmt" sheetId="77" r:id="rId20"/>
    <sheet name="029 MCHD MRC NACCHO" sheetId="78" state="hidden" r:id="rId21"/>
    <sheet name="032 MCHD PHEP" sheetId="129" state="hidden" r:id="rId22"/>
    <sheet name="035 MCHD MRC NACCHO 2011" sheetId="84" r:id="rId23"/>
    <sheet name="038 MCHD MRC UASI 2013 " sheetId="120" r:id="rId24"/>
    <sheet name="039 PARAMEDICINE MCHD" sheetId="116" r:id="rId25"/>
    <sheet name="040 BUILDINGS MCHD " sheetId="127" r:id="rId26"/>
    <sheet name="111 PHEP DSHS 2015" sheetId="131" state="hidden" r:id="rId27"/>
    <sheet name="112 PHEP DSHS 2016 " sheetId="167" r:id="rId28"/>
    <sheet name="113 PHEP Infectious Diseas 2016" sheetId="170" r:id="rId29"/>
    <sheet name="150 PHEP SUPP 2015" sheetId="130" state="hidden" r:id="rId30"/>
    <sheet name="206 CRI DSHS 2015" sheetId="132" state="hidden" r:id="rId31"/>
    <sheet name="114 PHEP One Time Unique" sheetId="122" r:id="rId32"/>
    <sheet name="115 PHEP DSHS Ebila" sheetId="172" r:id="rId33"/>
    <sheet name="116 PHEP 2017" sheetId="173" r:id="rId34"/>
    <sheet name="207 CRI DSHS 2016" sheetId="168" r:id="rId35"/>
    <sheet name="304 MRC NACCHO 2013" sheetId="105" state="hidden" r:id="rId36"/>
    <sheet name="305 MRC NACCHO 2014" sheetId="123" state="hidden" r:id="rId37"/>
    <sheet name="306 MRC NACCHO 2015" sheetId="166" state="hidden" r:id="rId38"/>
    <sheet name="208 CRI 2017" sheetId="174" r:id="rId39"/>
    <sheet name="307 MRC UASI 2015" sheetId="171" r:id="rId40"/>
    <sheet name="308 MRC UASI M&amp;A 2015" sheetId="175" r:id="rId41"/>
    <sheet name="309 MRC UASI 2016" sheetId="176" r:id="rId42"/>
    <sheet name="310 MRC UASI M&amp;A 2016" sheetId="177" r:id="rId43"/>
    <sheet name="350 UASI MRC 2014 " sheetId="165" r:id="rId44"/>
    <sheet name="401 PHC Gen Revenue" sheetId="93" r:id="rId45"/>
    <sheet name="404 Mont Cty Funding" sheetId="94" r:id="rId46"/>
    <sheet name="409 PHC Health and Wellness" sheetId="104" state="hidden" r:id="rId47"/>
    <sheet name="411 PHC RLSS-LPHS DSHS 2015" sheetId="133" state="hidden" r:id="rId48"/>
    <sheet name="412 PHC RLSS-LPHS DSHS 2016" sheetId="169" r:id="rId49"/>
    <sheet name="500 Navigation Project" sheetId="95" state="hidden" r:id="rId50"/>
    <sheet name="501 Paramedicine" sheetId="117" r:id="rId51"/>
    <sheet name="900 MCPHD Admin" sheetId="126" r:id="rId52"/>
    <sheet name="037 MCHD MRC UASI 2012" sheetId="102" state="hidden" r:id="rId53"/>
    <sheet name="110 PHEP DSHS 2014" sheetId="109" state="hidden" r:id="rId54"/>
    <sheet name="205 CRI DSHS 2014" sheetId="110" state="hidden" r:id="rId55"/>
    <sheet name="410 PHC RLSS-LPHS DSHS 2014" sheetId="111" state="hidden" r:id="rId56"/>
  </sheets>
  <definedNames>
    <definedName name="_F9EmailXmlGuidCells0" hidden="1">"{44E74BB2-C158-473E-9AF5-218F6A0469A1}"</definedName>
    <definedName name="_xlnm.Print_Area" localSheetId="1">'Balance Sheet - MCHD'!$A$1:$E$74</definedName>
    <definedName name="_xlnm.Print_Titles" localSheetId="5">'001 Admin'!$1:$11</definedName>
    <definedName name="_xlnm.Print_Titles" localSheetId="6">'002 HCAP'!$1:$11</definedName>
    <definedName name="_xlnm.Print_Titles" localSheetId="7">'004 Radio-Towers'!$1:$11</definedName>
    <definedName name="_xlnm.Print_Titles" localSheetId="8">'005 Accounting'!$1:$11</definedName>
    <definedName name="_xlnm.Print_Titles" localSheetId="9">'006 Alarm'!$1:$11</definedName>
    <definedName name="_xlnm.Print_Titles" localSheetId="10">'007 EMS'!$1:$11</definedName>
    <definedName name="_xlnm.Print_Titles" localSheetId="11">'008 Mat Mgmt'!$1:$11</definedName>
    <definedName name="_xlnm.Print_Titles" localSheetId="12">'009 Clinical Svcs'!$1:$11</definedName>
    <definedName name="_xlnm.Print_Titles" localSheetId="13">'010 Fleet'!$1:$11</definedName>
    <definedName name="_xlnm.Print_Titles" localSheetId="14">'011 EMS Billing'!$1:$11</definedName>
    <definedName name="_xlnm.Print_Titles" localSheetId="15">'015 Info Tech'!$1:$11</definedName>
    <definedName name="_xlnm.Print_Titles" localSheetId="16">'016 Facilities'!$1:$11</definedName>
    <definedName name="_xlnm.Print_Titles" localSheetId="17">'025 Human Resources'!$1:$11</definedName>
    <definedName name="_xlnm.Print_Titles" localSheetId="18">'026 Records'!$1:$11</definedName>
    <definedName name="_xlnm.Print_Titles" localSheetId="19">'027 Emer Mgmt'!$1:$11</definedName>
    <definedName name="_xlnm.Print_Titles" localSheetId="20">'029 MCHD MRC NACCHO'!$13:$23</definedName>
    <definedName name="_xlnm.Print_Titles" localSheetId="21">'032 MCHD PHEP'!$13:$23</definedName>
    <definedName name="_xlnm.Print_Titles" localSheetId="22">'035 MCHD MRC NACCHO 2011'!$1:$11</definedName>
    <definedName name="_xlnm.Print_Titles" localSheetId="52">'037 MCHD MRC UASI 2012'!$13:$23</definedName>
    <definedName name="_xlnm.Print_Titles" localSheetId="23">'038 MCHD MRC UASI 2013 '!$1:$11</definedName>
    <definedName name="_xlnm.Print_Titles" localSheetId="24">'039 PARAMEDICINE MCHD'!$1:$11</definedName>
    <definedName name="_xlnm.Print_Titles" localSheetId="25">'040 BUILDINGS MCHD '!$1:$11</definedName>
    <definedName name="_xlnm.Print_Titles" localSheetId="53">'110 PHEP DSHS 2014'!$13:$23</definedName>
    <definedName name="_xlnm.Print_Titles" localSheetId="26">'111 PHEP DSHS 2015'!$13:$23</definedName>
    <definedName name="_xlnm.Print_Titles" localSheetId="27">'112 PHEP DSHS 2016 '!$1:$11</definedName>
    <definedName name="_xlnm.Print_Titles" localSheetId="28">'113 PHEP Infectious Diseas 2016'!$1:$11</definedName>
    <definedName name="_xlnm.Print_Titles" localSheetId="29">'150 PHEP SUPP 2015'!$13:$23</definedName>
    <definedName name="_xlnm.Print_Titles" localSheetId="54">'205 CRI DSHS 2014'!$13:$23</definedName>
    <definedName name="_xlnm.Print_Titles" localSheetId="30">'206 CRI DSHS 2015'!$13:$23</definedName>
    <definedName name="_xlnm.Print_Titles" localSheetId="34">'207 CRI DSHS 2016'!$1:$11</definedName>
    <definedName name="_xlnm.Print_Titles" localSheetId="38">'208 CRI 2017'!$1:$11</definedName>
    <definedName name="_xlnm.Print_Titles" localSheetId="35">'304 MRC NACCHO 2013'!$13:$23</definedName>
    <definedName name="_xlnm.Print_Titles" localSheetId="36">'305 MRC NACCHO 2014'!$13:$23</definedName>
    <definedName name="_xlnm.Print_Titles" localSheetId="37">'306 MRC NACCHO 2015'!$13:$23</definedName>
    <definedName name="_xlnm.Print_Titles" localSheetId="43">'350 UASI MRC 2014 '!$1:$11</definedName>
    <definedName name="_xlnm.Print_Titles" localSheetId="44">'401 PHC Gen Revenue'!$1:$11</definedName>
    <definedName name="_xlnm.Print_Titles" localSheetId="45">'404 Mont Cty Funding'!$1:$11</definedName>
    <definedName name="_xlnm.Print_Titles" localSheetId="46">'409 PHC Health and Wellness'!$13:$23</definedName>
    <definedName name="_xlnm.Print_Titles" localSheetId="55">'410 PHC RLSS-LPHS DSHS 2014'!$13:$23</definedName>
    <definedName name="_xlnm.Print_Titles" localSheetId="47">'411 PHC RLSS-LPHS DSHS 2015'!$13:$23</definedName>
    <definedName name="_xlnm.Print_Titles" localSheetId="48">'412 PHC RLSS-LPHS DSHS 2016'!$1:$11</definedName>
    <definedName name="_xlnm.Print_Titles" localSheetId="49">'500 Navigation Project'!$13:$23</definedName>
    <definedName name="_xlnm.Print_Titles" localSheetId="50">'501 Paramedicine'!$1:$11</definedName>
    <definedName name="_xlnm.Print_Titles" localSheetId="51">'900 MCPHD Admin'!$1:$11</definedName>
    <definedName name="_xlnm.Print_Titles" localSheetId="1">'Balance Sheet - MCHD'!$1:$6</definedName>
    <definedName name="_xlnm.Print_Titles" localSheetId="0">'Balance Sheet - MCHD and MCPHD'!$1:$3</definedName>
    <definedName name="_xlnm.Print_Titles" localSheetId="2">MCHD!$1:$10</definedName>
    <definedName name="_xlnm.Print_Titles" localSheetId="4">MCPHD!$1:$10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204" i="111" l="1"/>
  <c r="J204" i="111"/>
  <c r="I204" i="111"/>
  <c r="H204" i="111"/>
  <c r="G204" i="111"/>
  <c r="F204" i="111"/>
  <c r="E204" i="111"/>
  <c r="D204" i="111"/>
  <c r="C204" i="111"/>
  <c r="K202" i="111"/>
  <c r="J202" i="111"/>
  <c r="I202" i="111"/>
  <c r="H202" i="111"/>
  <c r="G202" i="111"/>
  <c r="F202" i="111"/>
  <c r="E202" i="111"/>
  <c r="D202" i="111"/>
  <c r="C202" i="111"/>
  <c r="K200" i="111"/>
  <c r="J200" i="111"/>
  <c r="I200" i="111"/>
  <c r="H200" i="111"/>
  <c r="G200" i="111"/>
  <c r="F200" i="111"/>
  <c r="E200" i="111"/>
  <c r="D200" i="11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K191" i="111"/>
  <c r="J191" i="111"/>
  <c r="I191" i="111"/>
  <c r="H191" i="111"/>
  <c r="G191" i="111"/>
  <c r="F191" i="111"/>
  <c r="E191" i="111"/>
  <c r="D191" i="111"/>
  <c r="C191" i="111"/>
  <c r="K189" i="111"/>
  <c r="J189" i="111"/>
  <c r="I189" i="111"/>
  <c r="H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K184" i="111"/>
  <c r="J184" i="111"/>
  <c r="I184" i="111"/>
  <c r="H184" i="111"/>
  <c r="G184" i="111"/>
  <c r="F184" i="111"/>
  <c r="E184" i="111"/>
  <c r="D184" i="11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H88" i="111"/>
  <c r="G88" i="111"/>
  <c r="F88" i="111"/>
  <c r="E88" i="111"/>
  <c r="D88" i="11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K76" i="111"/>
  <c r="J76" i="111"/>
  <c r="I76" i="111"/>
  <c r="H76" i="111"/>
  <c r="G76" i="111"/>
  <c r="F76" i="111"/>
  <c r="E76" i="111"/>
  <c r="D76" i="111"/>
  <c r="C76" i="111"/>
  <c r="K74" i="111"/>
  <c r="J74" i="111"/>
  <c r="I74" i="111"/>
  <c r="H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K43" i="111"/>
  <c r="J43" i="111"/>
  <c r="I43" i="111"/>
  <c r="H43" i="111"/>
  <c r="G43" i="111"/>
  <c r="F43" i="111"/>
  <c r="E43" i="111"/>
  <c r="D43" i="11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K32" i="111"/>
  <c r="J32" i="111"/>
  <c r="I32" i="111"/>
  <c r="H32" i="111"/>
  <c r="G32" i="111"/>
  <c r="F32" i="111"/>
  <c r="E32" i="11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B8" i="111"/>
  <c r="B7" i="111"/>
  <c r="B6" i="111"/>
  <c r="I5" i="111"/>
  <c r="G5" i="111"/>
  <c r="F5" i="111"/>
  <c r="D5" i="111"/>
  <c r="C5" i="111"/>
  <c r="B5" i="111"/>
  <c r="B4" i="111"/>
  <c r="B3" i="111"/>
  <c r="G2" i="111"/>
  <c r="F2" i="111"/>
  <c r="D2" i="111"/>
  <c r="C2" i="111"/>
  <c r="B2" i="111"/>
  <c r="K204" i="110"/>
  <c r="J204" i="110"/>
  <c r="I204" i="110"/>
  <c r="H204" i="110"/>
  <c r="G204" i="110"/>
  <c r="F204" i="110"/>
  <c r="E204" i="110"/>
  <c r="D204" i="110"/>
  <c r="C204" i="110"/>
  <c r="K202" i="110"/>
  <c r="J202" i="110"/>
  <c r="I202" i="110"/>
  <c r="H202" i="110"/>
  <c r="G202" i="110"/>
  <c r="F202" i="110"/>
  <c r="E202" i="110"/>
  <c r="D202" i="110"/>
  <c r="C202" i="110"/>
  <c r="K200" i="110"/>
  <c r="J200" i="110"/>
  <c r="I200" i="110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91" i="110"/>
  <c r="J191" i="110"/>
  <c r="I191" i="110"/>
  <c r="H191" i="110"/>
  <c r="G191" i="110"/>
  <c r="F191" i="110"/>
  <c r="E191" i="110"/>
  <c r="D191" i="110"/>
  <c r="C191" i="110"/>
  <c r="K189" i="110"/>
  <c r="J189" i="110"/>
  <c r="I189" i="110"/>
  <c r="H189" i="110"/>
  <c r="G189" i="110"/>
  <c r="F189" i="110"/>
  <c r="E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H184" i="110"/>
  <c r="G184" i="110"/>
  <c r="F184" i="110"/>
  <c r="E184" i="110"/>
  <c r="D184" i="110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K88" i="110"/>
  <c r="J88" i="110"/>
  <c r="I88" i="110"/>
  <c r="H88" i="110"/>
  <c r="G88" i="110"/>
  <c r="F88" i="110"/>
  <c r="E88" i="110"/>
  <c r="D88" i="110"/>
  <c r="C88" i="110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K76" i="110"/>
  <c r="J76" i="110"/>
  <c r="I76" i="110"/>
  <c r="H76" i="110"/>
  <c r="G76" i="110"/>
  <c r="F76" i="110"/>
  <c r="E76" i="110"/>
  <c r="D76" i="110"/>
  <c r="C76" i="110"/>
  <c r="K74" i="110"/>
  <c r="J74" i="110"/>
  <c r="I74" i="110"/>
  <c r="H74" i="110"/>
  <c r="G74" i="110"/>
  <c r="F74" i="110"/>
  <c r="E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J43" i="110"/>
  <c r="I43" i="110"/>
  <c r="H43" i="110"/>
  <c r="G43" i="110"/>
  <c r="F43" i="110"/>
  <c r="E43" i="110"/>
  <c r="D43" i="110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H32" i="110"/>
  <c r="G32" i="110"/>
  <c r="F32" i="110"/>
  <c r="E32" i="110"/>
  <c r="D32" i="110"/>
  <c r="C32" i="110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B8" i="110"/>
  <c r="B7" i="110"/>
  <c r="B6" i="110"/>
  <c r="I5" i="110"/>
  <c r="G5" i="110"/>
  <c r="F5" i="110"/>
  <c r="D5" i="110"/>
  <c r="C5" i="110"/>
  <c r="B5" i="110"/>
  <c r="B4" i="110"/>
  <c r="B3" i="110"/>
  <c r="G2" i="110"/>
  <c r="F2" i="110"/>
  <c r="D2" i="110"/>
  <c r="C2" i="110"/>
  <c r="B2" i="110"/>
  <c r="K204" i="109"/>
  <c r="J204" i="109"/>
  <c r="I204" i="109"/>
  <c r="H204" i="109"/>
  <c r="G204" i="109"/>
  <c r="F204" i="109"/>
  <c r="E204" i="109"/>
  <c r="D204" i="109"/>
  <c r="C204" i="109"/>
  <c r="K202" i="109"/>
  <c r="J202" i="109"/>
  <c r="I202" i="109"/>
  <c r="H202" i="109"/>
  <c r="G202" i="109"/>
  <c r="F202" i="109"/>
  <c r="E202" i="109"/>
  <c r="D202" i="109"/>
  <c r="C202" i="109"/>
  <c r="K200" i="109"/>
  <c r="J200" i="109"/>
  <c r="I200" i="109"/>
  <c r="H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K191" i="109"/>
  <c r="J191" i="109"/>
  <c r="I191" i="109"/>
  <c r="H191" i="109"/>
  <c r="G191" i="109"/>
  <c r="F191" i="109"/>
  <c r="E191" i="109"/>
  <c r="D191" i="109"/>
  <c r="C191" i="109"/>
  <c r="K189" i="109"/>
  <c r="J189" i="109"/>
  <c r="I189" i="109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K184" i="109"/>
  <c r="J184" i="109"/>
  <c r="I184" i="109"/>
  <c r="H184" i="109"/>
  <c r="G184" i="109"/>
  <c r="F184" i="109"/>
  <c r="E184" i="109"/>
  <c r="D184" i="109"/>
  <c r="C184" i="109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K88" i="109"/>
  <c r="J88" i="109"/>
  <c r="I88" i="109"/>
  <c r="H88" i="109"/>
  <c r="G88" i="109"/>
  <c r="F88" i="109"/>
  <c r="E88" i="109"/>
  <c r="D88" i="109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K76" i="109"/>
  <c r="J76" i="109"/>
  <c r="I76" i="109"/>
  <c r="H76" i="109"/>
  <c r="G76" i="109"/>
  <c r="F76" i="109"/>
  <c r="E76" i="109"/>
  <c r="D76" i="109"/>
  <c r="C76" i="109"/>
  <c r="K74" i="109"/>
  <c r="J74" i="109"/>
  <c r="I74" i="109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K43" i="109"/>
  <c r="J43" i="109"/>
  <c r="I43" i="109"/>
  <c r="H43" i="109"/>
  <c r="G43" i="109"/>
  <c r="F43" i="109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H32" i="109"/>
  <c r="G32" i="109"/>
  <c r="F32" i="109"/>
  <c r="E32" i="109"/>
  <c r="D32" i="109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B8" i="109"/>
  <c r="B7" i="109"/>
  <c r="B6" i="109"/>
  <c r="I5" i="109"/>
  <c r="G5" i="109"/>
  <c r="F5" i="109"/>
  <c r="D5" i="109"/>
  <c r="C5" i="109"/>
  <c r="B5" i="109"/>
  <c r="B4" i="109"/>
  <c r="B3" i="109"/>
  <c r="G2" i="109"/>
  <c r="F2" i="109"/>
  <c r="D2" i="109"/>
  <c r="C2" i="109"/>
  <c r="B2" i="109"/>
  <c r="K204" i="102"/>
  <c r="J204" i="102"/>
  <c r="I204" i="102"/>
  <c r="H204" i="102"/>
  <c r="G204" i="102"/>
  <c r="F204" i="102"/>
  <c r="E204" i="102"/>
  <c r="D204" i="102"/>
  <c r="C204" i="102"/>
  <c r="K202" i="102"/>
  <c r="J202" i="102"/>
  <c r="I202" i="102"/>
  <c r="H202" i="102"/>
  <c r="G202" i="102"/>
  <c r="F202" i="102"/>
  <c r="E202" i="102"/>
  <c r="D202" i="102"/>
  <c r="C202" i="102"/>
  <c r="K200" i="102"/>
  <c r="J200" i="102"/>
  <c r="I200" i="102"/>
  <c r="H200" i="102"/>
  <c r="G200" i="102"/>
  <c r="F200" i="102"/>
  <c r="E200" i="102"/>
  <c r="D200" i="102"/>
  <c r="C200" i="102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K191" i="102"/>
  <c r="J191" i="102"/>
  <c r="I191" i="102"/>
  <c r="H191" i="102"/>
  <c r="G191" i="102"/>
  <c r="F191" i="102"/>
  <c r="E191" i="102"/>
  <c r="D191" i="102"/>
  <c r="C191" i="102"/>
  <c r="K189" i="102"/>
  <c r="J189" i="102"/>
  <c r="I189" i="102"/>
  <c r="H189" i="102"/>
  <c r="G189" i="102"/>
  <c r="F189" i="102"/>
  <c r="E189" i="102"/>
  <c r="D189" i="102"/>
  <c r="C189" i="102"/>
  <c r="K188" i="102"/>
  <c r="J188" i="102"/>
  <c r="H188" i="102"/>
  <c r="E188" i="102"/>
  <c r="K187" i="102"/>
  <c r="J187" i="102"/>
  <c r="H187" i="102"/>
  <c r="E187" i="102"/>
  <c r="K184" i="102"/>
  <c r="J184" i="102"/>
  <c r="I184" i="102"/>
  <c r="H184" i="102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H88" i="102"/>
  <c r="G88" i="102"/>
  <c r="F88" i="102"/>
  <c r="E88" i="102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K76" i="102"/>
  <c r="J76" i="102"/>
  <c r="I76" i="102"/>
  <c r="H76" i="102"/>
  <c r="G76" i="102"/>
  <c r="F76" i="102"/>
  <c r="E76" i="102"/>
  <c r="D76" i="102"/>
  <c r="C76" i="102"/>
  <c r="K74" i="102"/>
  <c r="J74" i="102"/>
  <c r="I74" i="102"/>
  <c r="H74" i="102"/>
  <c r="G74" i="102"/>
  <c r="F74" i="102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K43" i="102"/>
  <c r="J43" i="102"/>
  <c r="I43" i="102"/>
  <c r="H43" i="102"/>
  <c r="G43" i="102"/>
  <c r="F43" i="102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J32" i="102"/>
  <c r="I32" i="102"/>
  <c r="H32" i="102"/>
  <c r="G32" i="102"/>
  <c r="F32" i="102"/>
  <c r="E32" i="102"/>
  <c r="D32" i="102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I5" i="102"/>
  <c r="G5" i="102"/>
  <c r="F5" i="102"/>
  <c r="D5" i="102"/>
  <c r="C5" i="102"/>
  <c r="B5" i="102"/>
  <c r="B4" i="102"/>
  <c r="B3" i="102"/>
  <c r="G2" i="102"/>
  <c r="F2" i="102"/>
  <c r="D2" i="102"/>
  <c r="C2" i="102"/>
  <c r="B2" i="102"/>
  <c r="K207" i="95"/>
  <c r="J207" i="95"/>
  <c r="I207" i="95"/>
  <c r="H207" i="95"/>
  <c r="G207" i="95"/>
  <c r="F207" i="95"/>
  <c r="E207" i="95"/>
  <c r="D207" i="95"/>
  <c r="C207" i="95"/>
  <c r="K205" i="95"/>
  <c r="J205" i="95"/>
  <c r="I205" i="95"/>
  <c r="H205" i="95"/>
  <c r="G205" i="95"/>
  <c r="F205" i="95"/>
  <c r="E205" i="95"/>
  <c r="D205" i="95"/>
  <c r="C205" i="95"/>
  <c r="K203" i="95"/>
  <c r="J203" i="95"/>
  <c r="I203" i="95"/>
  <c r="H203" i="95"/>
  <c r="G203" i="95"/>
  <c r="F203" i="95"/>
  <c r="E203" i="95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K194" i="95"/>
  <c r="J194" i="95"/>
  <c r="I194" i="95"/>
  <c r="H194" i="95"/>
  <c r="G194" i="95"/>
  <c r="F194" i="95"/>
  <c r="E194" i="95"/>
  <c r="D194" i="95"/>
  <c r="C194" i="95"/>
  <c r="K192" i="95"/>
  <c r="J192" i="95"/>
  <c r="I192" i="95"/>
  <c r="H192" i="95"/>
  <c r="G192" i="95"/>
  <c r="F192" i="95"/>
  <c r="E192" i="95"/>
  <c r="D192" i="95"/>
  <c r="C192" i="95"/>
  <c r="K191" i="95"/>
  <c r="J191" i="95"/>
  <c r="H191" i="95"/>
  <c r="E191" i="95"/>
  <c r="K190" i="95"/>
  <c r="J190" i="95"/>
  <c r="H190" i="95"/>
  <c r="E190" i="95"/>
  <c r="K187" i="95"/>
  <c r="J187" i="95"/>
  <c r="I187" i="95"/>
  <c r="H187" i="95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J88" i="95"/>
  <c r="I88" i="95"/>
  <c r="H88" i="95"/>
  <c r="G88" i="95"/>
  <c r="F88" i="95"/>
  <c r="E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K76" i="95"/>
  <c r="J76" i="95"/>
  <c r="I76" i="95"/>
  <c r="H76" i="95"/>
  <c r="G76" i="95"/>
  <c r="F76" i="95"/>
  <c r="E76" i="95"/>
  <c r="D76" i="95"/>
  <c r="C76" i="95"/>
  <c r="K74" i="95"/>
  <c r="J74" i="95"/>
  <c r="I74" i="95"/>
  <c r="H74" i="95"/>
  <c r="G74" i="95"/>
  <c r="F74" i="95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K43" i="95"/>
  <c r="J43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K32" i="95"/>
  <c r="J32" i="95"/>
  <c r="I32" i="95"/>
  <c r="H32" i="95"/>
  <c r="G32" i="95"/>
  <c r="F32" i="95"/>
  <c r="E32" i="95"/>
  <c r="D32" i="95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B8" i="95"/>
  <c r="B7" i="95"/>
  <c r="B6" i="95"/>
  <c r="I5" i="95"/>
  <c r="G5" i="95"/>
  <c r="F5" i="95"/>
  <c r="D5" i="95"/>
  <c r="C5" i="95"/>
  <c r="B5" i="95"/>
  <c r="B4" i="95"/>
  <c r="B3" i="95"/>
  <c r="G2" i="95"/>
  <c r="F2" i="95"/>
  <c r="D2" i="95"/>
  <c r="C2" i="95"/>
  <c r="B2" i="95"/>
  <c r="K207" i="133"/>
  <c r="J207" i="133"/>
  <c r="I207" i="133"/>
  <c r="H207" i="133"/>
  <c r="G207" i="133"/>
  <c r="F207" i="133"/>
  <c r="E207" i="133"/>
  <c r="D207" i="133"/>
  <c r="C207" i="133"/>
  <c r="K205" i="133"/>
  <c r="J205" i="133"/>
  <c r="I205" i="133"/>
  <c r="H205" i="133"/>
  <c r="G205" i="133"/>
  <c r="F205" i="133"/>
  <c r="E205" i="133"/>
  <c r="D205" i="133"/>
  <c r="C205" i="133"/>
  <c r="K203" i="133"/>
  <c r="J203" i="133"/>
  <c r="I203" i="133"/>
  <c r="H203" i="133"/>
  <c r="G203" i="133"/>
  <c r="F203" i="133"/>
  <c r="E203" i="133"/>
  <c r="D203" i="133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K194" i="133"/>
  <c r="J194" i="133"/>
  <c r="I194" i="133"/>
  <c r="H194" i="133"/>
  <c r="G194" i="133"/>
  <c r="F194" i="133"/>
  <c r="E194" i="133"/>
  <c r="D194" i="133"/>
  <c r="C194" i="133"/>
  <c r="K192" i="133"/>
  <c r="J192" i="133"/>
  <c r="I192" i="133"/>
  <c r="H192" i="133"/>
  <c r="G192" i="133"/>
  <c r="F192" i="133"/>
  <c r="E192" i="133"/>
  <c r="D192" i="133"/>
  <c r="C192" i="133"/>
  <c r="K191" i="133"/>
  <c r="J191" i="133"/>
  <c r="H191" i="133"/>
  <c r="E191" i="133"/>
  <c r="K190" i="133"/>
  <c r="J190" i="133"/>
  <c r="H190" i="133"/>
  <c r="E190" i="133"/>
  <c r="K187" i="133"/>
  <c r="J187" i="133"/>
  <c r="I187" i="133"/>
  <c r="H187" i="133"/>
  <c r="G187" i="133"/>
  <c r="F187" i="133"/>
  <c r="E187" i="133"/>
  <c r="D187" i="133"/>
  <c r="C187" i="133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K88" i="133"/>
  <c r="J88" i="133"/>
  <c r="I88" i="133"/>
  <c r="H88" i="133"/>
  <c r="G88" i="133"/>
  <c r="F88" i="133"/>
  <c r="E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K76" i="133"/>
  <c r="J76" i="133"/>
  <c r="I76" i="133"/>
  <c r="H76" i="133"/>
  <c r="G76" i="133"/>
  <c r="F76" i="133"/>
  <c r="E76" i="133"/>
  <c r="D76" i="133"/>
  <c r="C76" i="133"/>
  <c r="K74" i="133"/>
  <c r="J74" i="133"/>
  <c r="I74" i="133"/>
  <c r="H74" i="133"/>
  <c r="G74" i="133"/>
  <c r="F74" i="133"/>
  <c r="E74" i="133"/>
  <c r="D74" i="133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J43" i="133"/>
  <c r="I43" i="133"/>
  <c r="H43" i="133"/>
  <c r="G43" i="133"/>
  <c r="F43" i="133"/>
  <c r="E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K32" i="133"/>
  <c r="J32" i="133"/>
  <c r="I32" i="133"/>
  <c r="H32" i="133"/>
  <c r="G32" i="133"/>
  <c r="F32" i="133"/>
  <c r="E32" i="133"/>
  <c r="D32" i="133"/>
  <c r="C32" i="133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B8" i="133"/>
  <c r="B7" i="133"/>
  <c r="B6" i="133"/>
  <c r="I5" i="133"/>
  <c r="G5" i="133"/>
  <c r="F5" i="133"/>
  <c r="D5" i="133"/>
  <c r="C5" i="133"/>
  <c r="B5" i="133"/>
  <c r="B4" i="133"/>
  <c r="B3" i="133"/>
  <c r="G2" i="133"/>
  <c r="F2" i="133"/>
  <c r="D2" i="133"/>
  <c r="C2" i="133"/>
  <c r="B2" i="133"/>
  <c r="K207" i="104"/>
  <c r="J207" i="104"/>
  <c r="I207" i="104"/>
  <c r="H207" i="104"/>
  <c r="G207" i="104"/>
  <c r="F207" i="104"/>
  <c r="E207" i="104"/>
  <c r="D207" i="104"/>
  <c r="C207" i="104"/>
  <c r="K205" i="104"/>
  <c r="J205" i="104"/>
  <c r="I205" i="104"/>
  <c r="H205" i="104"/>
  <c r="G205" i="104"/>
  <c r="F205" i="104"/>
  <c r="E205" i="104"/>
  <c r="D205" i="104"/>
  <c r="C205" i="104"/>
  <c r="K203" i="104"/>
  <c r="J203" i="104"/>
  <c r="I203" i="104"/>
  <c r="H203" i="104"/>
  <c r="G203" i="104"/>
  <c r="F203" i="104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K194" i="104"/>
  <c r="J194" i="104"/>
  <c r="I194" i="104"/>
  <c r="H194" i="104"/>
  <c r="G194" i="104"/>
  <c r="F194" i="104"/>
  <c r="E194" i="104"/>
  <c r="D194" i="104"/>
  <c r="C194" i="104"/>
  <c r="K192" i="104"/>
  <c r="J192" i="104"/>
  <c r="I192" i="104"/>
  <c r="H192" i="104"/>
  <c r="G192" i="104"/>
  <c r="F192" i="104"/>
  <c r="E192" i="104"/>
  <c r="D192" i="104"/>
  <c r="C192" i="104"/>
  <c r="K191" i="104"/>
  <c r="J191" i="104"/>
  <c r="H191" i="104"/>
  <c r="E191" i="104"/>
  <c r="K190" i="104"/>
  <c r="J190" i="104"/>
  <c r="H190" i="104"/>
  <c r="E190" i="104"/>
  <c r="K187" i="104"/>
  <c r="J187" i="104"/>
  <c r="I187" i="104"/>
  <c r="H187" i="104"/>
  <c r="G187" i="104"/>
  <c r="F187" i="104"/>
  <c r="E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K88" i="104"/>
  <c r="J88" i="104"/>
  <c r="I88" i="104"/>
  <c r="H88" i="104"/>
  <c r="G88" i="104"/>
  <c r="F88" i="104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K76" i="104"/>
  <c r="J76" i="104"/>
  <c r="I76" i="104"/>
  <c r="H76" i="104"/>
  <c r="G76" i="104"/>
  <c r="F76" i="104"/>
  <c r="E76" i="104"/>
  <c r="D76" i="104"/>
  <c r="C76" i="104"/>
  <c r="K74" i="104"/>
  <c r="J74" i="104"/>
  <c r="I74" i="104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K43" i="104"/>
  <c r="J43" i="104"/>
  <c r="I43" i="104"/>
  <c r="H43" i="104"/>
  <c r="G43" i="104"/>
  <c r="F43" i="104"/>
  <c r="E43" i="104"/>
  <c r="D43" i="104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H32" i="104"/>
  <c r="G32" i="104"/>
  <c r="F32" i="104"/>
  <c r="E32" i="104"/>
  <c r="D32" i="104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B8" i="104"/>
  <c r="B7" i="104"/>
  <c r="B6" i="104"/>
  <c r="I5" i="104"/>
  <c r="G5" i="104"/>
  <c r="F5" i="104"/>
  <c r="D5" i="104"/>
  <c r="C5" i="104"/>
  <c r="B5" i="104"/>
  <c r="B4" i="104"/>
  <c r="B3" i="104"/>
  <c r="G2" i="104"/>
  <c r="F2" i="104"/>
  <c r="D2" i="104"/>
  <c r="C2" i="104"/>
  <c r="B2" i="104"/>
  <c r="K207" i="166"/>
  <c r="J207" i="166"/>
  <c r="I207" i="166"/>
  <c r="H207" i="166"/>
  <c r="G207" i="166"/>
  <c r="F207" i="166"/>
  <c r="E207" i="166"/>
  <c r="D207" i="166"/>
  <c r="C207" i="166"/>
  <c r="K205" i="166"/>
  <c r="J205" i="166"/>
  <c r="I205" i="166"/>
  <c r="H205" i="166"/>
  <c r="G205" i="166"/>
  <c r="F205" i="166"/>
  <c r="E205" i="166"/>
  <c r="D205" i="166"/>
  <c r="C205" i="166"/>
  <c r="K203" i="166"/>
  <c r="J203" i="166"/>
  <c r="I203" i="166"/>
  <c r="H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K194" i="166"/>
  <c r="J194" i="166"/>
  <c r="I194" i="166"/>
  <c r="H194" i="166"/>
  <c r="G194" i="166"/>
  <c r="F194" i="166"/>
  <c r="E194" i="166"/>
  <c r="D194" i="166"/>
  <c r="C194" i="166"/>
  <c r="K192" i="166"/>
  <c r="J192" i="166"/>
  <c r="I192" i="166"/>
  <c r="H192" i="166"/>
  <c r="G192" i="166"/>
  <c r="F192" i="166"/>
  <c r="E192" i="166"/>
  <c r="D192" i="166"/>
  <c r="C192" i="166"/>
  <c r="K191" i="166"/>
  <c r="J191" i="166"/>
  <c r="H191" i="166"/>
  <c r="E191" i="166"/>
  <c r="K190" i="166"/>
  <c r="J190" i="166"/>
  <c r="H190" i="166"/>
  <c r="E190" i="166"/>
  <c r="K187" i="166"/>
  <c r="J187" i="166"/>
  <c r="I187" i="166"/>
  <c r="H187" i="166"/>
  <c r="G187" i="166"/>
  <c r="F187" i="166"/>
  <c r="E187" i="166"/>
  <c r="D187" i="166"/>
  <c r="C187" i="166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K88" i="166"/>
  <c r="J88" i="166"/>
  <c r="I88" i="166"/>
  <c r="H88" i="166"/>
  <c r="G88" i="166"/>
  <c r="F88" i="166"/>
  <c r="E88" i="166"/>
  <c r="D88" i="166"/>
  <c r="C88" i="166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K76" i="166"/>
  <c r="J76" i="166"/>
  <c r="I76" i="166"/>
  <c r="H76" i="166"/>
  <c r="G76" i="166"/>
  <c r="F76" i="166"/>
  <c r="E76" i="166"/>
  <c r="D76" i="166"/>
  <c r="C76" i="166"/>
  <c r="K74" i="166"/>
  <c r="J74" i="166"/>
  <c r="I74" i="166"/>
  <c r="H74" i="166"/>
  <c r="G74" i="166"/>
  <c r="F74" i="166"/>
  <c r="E74" i="166"/>
  <c r="D74" i="166"/>
  <c r="C74" i="166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H43" i="166"/>
  <c r="G43" i="166"/>
  <c r="F43" i="166"/>
  <c r="E43" i="166"/>
  <c r="D43" i="166"/>
  <c r="C43" i="166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H32" i="166"/>
  <c r="G32" i="166"/>
  <c r="F32" i="166"/>
  <c r="E32" i="166"/>
  <c r="D32" i="166"/>
  <c r="C32" i="166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B8" i="166"/>
  <c r="B7" i="166"/>
  <c r="B6" i="166"/>
  <c r="I5" i="166"/>
  <c r="G5" i="166"/>
  <c r="F5" i="166"/>
  <c r="D5" i="166"/>
  <c r="C5" i="166"/>
  <c r="B5" i="166"/>
  <c r="B4" i="166"/>
  <c r="B3" i="166"/>
  <c r="G2" i="166"/>
  <c r="F2" i="166"/>
  <c r="D2" i="166"/>
  <c r="C2" i="166"/>
  <c r="B2" i="166"/>
  <c r="K207" i="123"/>
  <c r="J207" i="123"/>
  <c r="I207" i="123"/>
  <c r="H207" i="123"/>
  <c r="G207" i="123"/>
  <c r="F207" i="123"/>
  <c r="E207" i="123"/>
  <c r="D207" i="123"/>
  <c r="C207" i="123"/>
  <c r="K205" i="123"/>
  <c r="J205" i="123"/>
  <c r="I205" i="123"/>
  <c r="H205" i="123"/>
  <c r="G205" i="123"/>
  <c r="F205" i="123"/>
  <c r="E205" i="123"/>
  <c r="D205" i="123"/>
  <c r="C205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K194" i="123"/>
  <c r="J194" i="123"/>
  <c r="I194" i="123"/>
  <c r="H194" i="123"/>
  <c r="G194" i="123"/>
  <c r="F194" i="123"/>
  <c r="E194" i="123"/>
  <c r="D194" i="123"/>
  <c r="C194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H191" i="123"/>
  <c r="E191" i="123"/>
  <c r="K190" i="123"/>
  <c r="J190" i="123"/>
  <c r="H190" i="123"/>
  <c r="E190" i="123"/>
  <c r="K187" i="123"/>
  <c r="J187" i="123"/>
  <c r="I187" i="123"/>
  <c r="H187" i="123"/>
  <c r="G187" i="123"/>
  <c r="F187" i="123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K88" i="123"/>
  <c r="J88" i="123"/>
  <c r="I88" i="123"/>
  <c r="H88" i="123"/>
  <c r="G88" i="123"/>
  <c r="F88" i="123"/>
  <c r="E88" i="123"/>
  <c r="D88" i="123"/>
  <c r="C88" i="123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K76" i="123"/>
  <c r="J76" i="123"/>
  <c r="I76" i="123"/>
  <c r="H76" i="123"/>
  <c r="G76" i="123"/>
  <c r="F76" i="123"/>
  <c r="E76" i="123"/>
  <c r="D76" i="123"/>
  <c r="C76" i="123"/>
  <c r="K74" i="123"/>
  <c r="J74" i="123"/>
  <c r="I74" i="123"/>
  <c r="H74" i="123"/>
  <c r="G74" i="123"/>
  <c r="F74" i="123"/>
  <c r="E74" i="123"/>
  <c r="D74" i="123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K43" i="123"/>
  <c r="J43" i="123"/>
  <c r="I43" i="123"/>
  <c r="H43" i="123"/>
  <c r="G43" i="123"/>
  <c r="F43" i="123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K32" i="123"/>
  <c r="J32" i="123"/>
  <c r="I32" i="123"/>
  <c r="H32" i="123"/>
  <c r="G32" i="123"/>
  <c r="F32" i="123"/>
  <c r="E32" i="123"/>
  <c r="D32" i="123"/>
  <c r="C32" i="123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B8" i="123"/>
  <c r="B7" i="123"/>
  <c r="B6" i="123"/>
  <c r="I5" i="123"/>
  <c r="G5" i="123"/>
  <c r="F5" i="123"/>
  <c r="D5" i="123"/>
  <c r="C5" i="123"/>
  <c r="B5" i="123"/>
  <c r="B4" i="123"/>
  <c r="B3" i="123"/>
  <c r="G2" i="123"/>
  <c r="F2" i="123"/>
  <c r="D2" i="123"/>
  <c r="C2" i="123"/>
  <c r="B2" i="123"/>
  <c r="K207" i="105"/>
  <c r="J207" i="105"/>
  <c r="I207" i="105"/>
  <c r="H207" i="105"/>
  <c r="G207" i="105"/>
  <c r="F207" i="105"/>
  <c r="E207" i="105"/>
  <c r="D207" i="105"/>
  <c r="C207" i="105"/>
  <c r="K205" i="105"/>
  <c r="J205" i="105"/>
  <c r="I205" i="105"/>
  <c r="H205" i="105"/>
  <c r="G205" i="105"/>
  <c r="F205" i="105"/>
  <c r="E205" i="105"/>
  <c r="D205" i="105"/>
  <c r="C205" i="105"/>
  <c r="K203" i="105"/>
  <c r="J203" i="105"/>
  <c r="I203" i="105"/>
  <c r="H203" i="105"/>
  <c r="G203" i="105"/>
  <c r="F203" i="105"/>
  <c r="E203" i="105"/>
  <c r="D203" i="105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K194" i="105"/>
  <c r="J194" i="105"/>
  <c r="I194" i="105"/>
  <c r="H194" i="105"/>
  <c r="G194" i="105"/>
  <c r="F194" i="105"/>
  <c r="E194" i="105"/>
  <c r="D194" i="105"/>
  <c r="C194" i="105"/>
  <c r="K192" i="105"/>
  <c r="J192" i="105"/>
  <c r="I192" i="105"/>
  <c r="H192" i="105"/>
  <c r="G192" i="105"/>
  <c r="F192" i="105"/>
  <c r="E192" i="105"/>
  <c r="D192" i="105"/>
  <c r="C192" i="105"/>
  <c r="K191" i="105"/>
  <c r="J191" i="105"/>
  <c r="H191" i="105"/>
  <c r="E191" i="105"/>
  <c r="K190" i="105"/>
  <c r="J190" i="105"/>
  <c r="H190" i="105"/>
  <c r="E190" i="105"/>
  <c r="K187" i="105"/>
  <c r="J187" i="105"/>
  <c r="I187" i="105"/>
  <c r="H187" i="105"/>
  <c r="G187" i="105"/>
  <c r="F187" i="105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J88" i="105"/>
  <c r="I88" i="105"/>
  <c r="H88" i="105"/>
  <c r="G88" i="105"/>
  <c r="F88" i="105"/>
  <c r="E88" i="105"/>
  <c r="D88" i="105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K76" i="105"/>
  <c r="J76" i="105"/>
  <c r="I76" i="105"/>
  <c r="H76" i="105"/>
  <c r="G76" i="105"/>
  <c r="F76" i="105"/>
  <c r="E76" i="105"/>
  <c r="D76" i="105"/>
  <c r="C76" i="105"/>
  <c r="K74" i="105"/>
  <c r="J74" i="105"/>
  <c r="I74" i="105"/>
  <c r="H74" i="105"/>
  <c r="G74" i="105"/>
  <c r="F74" i="105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J43" i="105"/>
  <c r="I43" i="105"/>
  <c r="H43" i="105"/>
  <c r="G43" i="105"/>
  <c r="F43" i="105"/>
  <c r="E43" i="105"/>
  <c r="D43" i="105"/>
  <c r="C43" i="105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K32" i="105"/>
  <c r="J32" i="105"/>
  <c r="I32" i="105"/>
  <c r="H32" i="105"/>
  <c r="G32" i="105"/>
  <c r="F32" i="105"/>
  <c r="E32" i="105"/>
  <c r="D32" i="105"/>
  <c r="C32" i="105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B8" i="105"/>
  <c r="B7" i="105"/>
  <c r="B6" i="105"/>
  <c r="I5" i="105"/>
  <c r="G5" i="105"/>
  <c r="F5" i="105"/>
  <c r="D5" i="105"/>
  <c r="C5" i="105"/>
  <c r="B5" i="105"/>
  <c r="B4" i="105"/>
  <c r="B3" i="105"/>
  <c r="G2" i="105"/>
  <c r="F2" i="105"/>
  <c r="D2" i="105"/>
  <c r="C2" i="105"/>
  <c r="B2" i="105"/>
  <c r="K207" i="132"/>
  <c r="J207" i="132"/>
  <c r="I207" i="132"/>
  <c r="H207" i="132"/>
  <c r="G207" i="132"/>
  <c r="F207" i="132"/>
  <c r="E207" i="132"/>
  <c r="D207" i="132"/>
  <c r="C207" i="132"/>
  <c r="K205" i="132"/>
  <c r="J205" i="132"/>
  <c r="I205" i="132"/>
  <c r="H205" i="132"/>
  <c r="G205" i="132"/>
  <c r="F205" i="132"/>
  <c r="E205" i="132"/>
  <c r="D205" i="132"/>
  <c r="C205" i="132"/>
  <c r="K203" i="132"/>
  <c r="J203" i="132"/>
  <c r="I203" i="132"/>
  <c r="H203" i="132"/>
  <c r="G203" i="132"/>
  <c r="F203" i="132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K194" i="132"/>
  <c r="J194" i="132"/>
  <c r="I194" i="132"/>
  <c r="H194" i="132"/>
  <c r="G194" i="132"/>
  <c r="F194" i="132"/>
  <c r="E194" i="132"/>
  <c r="D194" i="132"/>
  <c r="C194" i="132"/>
  <c r="K192" i="132"/>
  <c r="J192" i="132"/>
  <c r="I192" i="132"/>
  <c r="H192" i="132"/>
  <c r="G192" i="132"/>
  <c r="F192" i="132"/>
  <c r="E192" i="132"/>
  <c r="D192" i="132"/>
  <c r="C192" i="132"/>
  <c r="K191" i="132"/>
  <c r="J191" i="132"/>
  <c r="H191" i="132"/>
  <c r="E191" i="132"/>
  <c r="K190" i="132"/>
  <c r="J190" i="132"/>
  <c r="H190" i="132"/>
  <c r="E190" i="132"/>
  <c r="K187" i="132"/>
  <c r="J187" i="132"/>
  <c r="I187" i="132"/>
  <c r="H187" i="132"/>
  <c r="G187" i="132"/>
  <c r="F187" i="132"/>
  <c r="E187" i="132"/>
  <c r="D187" i="132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K88" i="132"/>
  <c r="J88" i="132"/>
  <c r="I88" i="132"/>
  <c r="H88" i="132"/>
  <c r="G88" i="132"/>
  <c r="F88" i="132"/>
  <c r="E88" i="132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K76" i="132"/>
  <c r="J76" i="132"/>
  <c r="I76" i="132"/>
  <c r="H76" i="132"/>
  <c r="G76" i="132"/>
  <c r="F76" i="132"/>
  <c r="E76" i="132"/>
  <c r="D76" i="132"/>
  <c r="C76" i="132"/>
  <c r="K74" i="132"/>
  <c r="J74" i="132"/>
  <c r="I74" i="132"/>
  <c r="H74" i="132"/>
  <c r="G74" i="132"/>
  <c r="F74" i="132"/>
  <c r="E74" i="132"/>
  <c r="D74" i="132"/>
  <c r="C74" i="132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K43" i="132"/>
  <c r="J43" i="132"/>
  <c r="I43" i="132"/>
  <c r="H43" i="132"/>
  <c r="G43" i="132"/>
  <c r="F43" i="132"/>
  <c r="E43" i="132"/>
  <c r="D43" i="132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K32" i="132"/>
  <c r="J32" i="132"/>
  <c r="I32" i="132"/>
  <c r="H32" i="132"/>
  <c r="G32" i="132"/>
  <c r="F32" i="132"/>
  <c r="E32" i="132"/>
  <c r="D32" i="132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B8" i="132"/>
  <c r="B7" i="132"/>
  <c r="B6" i="132"/>
  <c r="I5" i="132"/>
  <c r="G5" i="132"/>
  <c r="F5" i="132"/>
  <c r="D5" i="132"/>
  <c r="C5" i="132"/>
  <c r="B5" i="132"/>
  <c r="B4" i="132"/>
  <c r="B3" i="132"/>
  <c r="G2" i="132"/>
  <c r="F2" i="132"/>
  <c r="D2" i="132"/>
  <c r="C2" i="132"/>
  <c r="B2" i="132"/>
  <c r="K207" i="130"/>
  <c r="J207" i="130"/>
  <c r="I207" i="130"/>
  <c r="H207" i="130"/>
  <c r="G207" i="130"/>
  <c r="F207" i="130"/>
  <c r="E207" i="130"/>
  <c r="D207" i="130"/>
  <c r="C207" i="130"/>
  <c r="K205" i="130"/>
  <c r="J205" i="130"/>
  <c r="I205" i="130"/>
  <c r="H205" i="130"/>
  <c r="G205" i="130"/>
  <c r="F205" i="130"/>
  <c r="E205" i="130"/>
  <c r="D205" i="130"/>
  <c r="C205" i="130"/>
  <c r="K203" i="130"/>
  <c r="J203" i="130"/>
  <c r="I203" i="130"/>
  <c r="H203" i="130"/>
  <c r="G203" i="130"/>
  <c r="F203" i="130"/>
  <c r="E203" i="130"/>
  <c r="D203" i="130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K194" i="130"/>
  <c r="J194" i="130"/>
  <c r="I194" i="130"/>
  <c r="H194" i="130"/>
  <c r="G194" i="130"/>
  <c r="F194" i="130"/>
  <c r="E194" i="130"/>
  <c r="D194" i="130"/>
  <c r="C194" i="130"/>
  <c r="K192" i="130"/>
  <c r="J192" i="130"/>
  <c r="I192" i="130"/>
  <c r="H192" i="130"/>
  <c r="G192" i="130"/>
  <c r="F192" i="130"/>
  <c r="E192" i="130"/>
  <c r="D192" i="130"/>
  <c r="C192" i="130"/>
  <c r="K191" i="130"/>
  <c r="J191" i="130"/>
  <c r="H191" i="130"/>
  <c r="E191" i="130"/>
  <c r="K190" i="130"/>
  <c r="J190" i="130"/>
  <c r="H190" i="130"/>
  <c r="E190" i="130"/>
  <c r="K187" i="130"/>
  <c r="J187" i="130"/>
  <c r="I187" i="130"/>
  <c r="H187" i="130"/>
  <c r="G187" i="130"/>
  <c r="F187" i="130"/>
  <c r="E187" i="130"/>
  <c r="D187" i="130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K88" i="130"/>
  <c r="J88" i="130"/>
  <c r="I88" i="130"/>
  <c r="H88" i="130"/>
  <c r="G88" i="130"/>
  <c r="F88" i="130"/>
  <c r="E88" i="130"/>
  <c r="D88" i="130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6" i="130"/>
  <c r="J76" i="130"/>
  <c r="I76" i="130"/>
  <c r="H76" i="130"/>
  <c r="G76" i="130"/>
  <c r="F76" i="130"/>
  <c r="E76" i="130"/>
  <c r="D76" i="130"/>
  <c r="C76" i="130"/>
  <c r="K74" i="130"/>
  <c r="J74" i="130"/>
  <c r="I74" i="130"/>
  <c r="H74" i="130"/>
  <c r="G74" i="130"/>
  <c r="F74" i="130"/>
  <c r="E74" i="130"/>
  <c r="D74" i="130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K43" i="130"/>
  <c r="J43" i="130"/>
  <c r="I43" i="130"/>
  <c r="H43" i="130"/>
  <c r="G43" i="130"/>
  <c r="F43" i="130"/>
  <c r="E43" i="130"/>
  <c r="D43" i="130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K32" i="130"/>
  <c r="J32" i="130"/>
  <c r="I32" i="130"/>
  <c r="H32" i="130"/>
  <c r="G32" i="130"/>
  <c r="F32" i="130"/>
  <c r="E32" i="130"/>
  <c r="D32" i="130"/>
  <c r="C32" i="130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B8" i="130"/>
  <c r="B7" i="130"/>
  <c r="B6" i="130"/>
  <c r="I5" i="130"/>
  <c r="G5" i="130"/>
  <c r="F5" i="130"/>
  <c r="D5" i="130"/>
  <c r="C5" i="130"/>
  <c r="B5" i="130"/>
  <c r="B4" i="130"/>
  <c r="B3" i="130"/>
  <c r="G2" i="130"/>
  <c r="F2" i="130"/>
  <c r="D2" i="130"/>
  <c r="C2" i="130"/>
  <c r="B2" i="130"/>
  <c r="K207" i="131"/>
  <c r="J207" i="131"/>
  <c r="I207" i="131"/>
  <c r="H207" i="131"/>
  <c r="G207" i="131"/>
  <c r="F207" i="131"/>
  <c r="E207" i="131"/>
  <c r="D207" i="131"/>
  <c r="C207" i="131"/>
  <c r="K205" i="131"/>
  <c r="J205" i="131"/>
  <c r="I205" i="131"/>
  <c r="H205" i="131"/>
  <c r="G205" i="131"/>
  <c r="F205" i="131"/>
  <c r="E205" i="131"/>
  <c r="D205" i="131"/>
  <c r="C205" i="131"/>
  <c r="K203" i="131"/>
  <c r="J203" i="131"/>
  <c r="I203" i="131"/>
  <c r="H203" i="131"/>
  <c r="G203" i="131"/>
  <c r="F203" i="131"/>
  <c r="E203" i="131"/>
  <c r="D203" i="131"/>
  <c r="C203" i="13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K194" i="131"/>
  <c r="J194" i="131"/>
  <c r="I194" i="131"/>
  <c r="H194" i="131"/>
  <c r="G194" i="131"/>
  <c r="F194" i="131"/>
  <c r="E194" i="131"/>
  <c r="D194" i="131"/>
  <c r="C194" i="131"/>
  <c r="K192" i="131"/>
  <c r="J192" i="131"/>
  <c r="I192" i="131"/>
  <c r="H192" i="131"/>
  <c r="G192" i="131"/>
  <c r="F192" i="131"/>
  <c r="E192" i="131"/>
  <c r="D192" i="131"/>
  <c r="C192" i="131"/>
  <c r="K191" i="131"/>
  <c r="J191" i="131"/>
  <c r="H191" i="131"/>
  <c r="E191" i="131"/>
  <c r="K190" i="131"/>
  <c r="J190" i="131"/>
  <c r="H190" i="131"/>
  <c r="E190" i="131"/>
  <c r="K187" i="131"/>
  <c r="J187" i="131"/>
  <c r="I187" i="131"/>
  <c r="H187" i="131"/>
  <c r="G187" i="131"/>
  <c r="F187" i="131"/>
  <c r="E187" i="131"/>
  <c r="D187" i="131"/>
  <c r="C187" i="13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K88" i="131"/>
  <c r="J88" i="131"/>
  <c r="I88" i="131"/>
  <c r="H88" i="131"/>
  <c r="G88" i="131"/>
  <c r="F88" i="131"/>
  <c r="E88" i="131"/>
  <c r="D88" i="13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K76" i="131"/>
  <c r="J76" i="131"/>
  <c r="I76" i="131"/>
  <c r="H76" i="131"/>
  <c r="G76" i="131"/>
  <c r="F76" i="131"/>
  <c r="E76" i="131"/>
  <c r="D76" i="131"/>
  <c r="C76" i="131"/>
  <c r="K74" i="131"/>
  <c r="J74" i="131"/>
  <c r="I74" i="131"/>
  <c r="H74" i="131"/>
  <c r="G74" i="131"/>
  <c r="F74" i="13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K43" i="131"/>
  <c r="J43" i="131"/>
  <c r="I43" i="131"/>
  <c r="H43" i="131"/>
  <c r="G43" i="131"/>
  <c r="F43" i="13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J32" i="131"/>
  <c r="I32" i="131"/>
  <c r="H32" i="131"/>
  <c r="G32" i="131"/>
  <c r="F32" i="131"/>
  <c r="E32" i="131"/>
  <c r="D32" i="131"/>
  <c r="C32" i="13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B8" i="131"/>
  <c r="B7" i="131"/>
  <c r="B6" i="131"/>
  <c r="I5" i="131"/>
  <c r="G5" i="131"/>
  <c r="F5" i="131"/>
  <c r="D5" i="131"/>
  <c r="C5" i="131"/>
  <c r="B5" i="131"/>
  <c r="B4" i="131"/>
  <c r="B3" i="131"/>
  <c r="G2" i="131"/>
  <c r="F2" i="131"/>
  <c r="D2" i="131"/>
  <c r="C2" i="131"/>
  <c r="B2" i="131"/>
  <c r="K204" i="129"/>
  <c r="J204" i="129"/>
  <c r="I204" i="129"/>
  <c r="H204" i="129"/>
  <c r="G204" i="129"/>
  <c r="F204" i="129"/>
  <c r="E204" i="129"/>
  <c r="D204" i="129"/>
  <c r="C204" i="129"/>
  <c r="K202" i="129"/>
  <c r="J202" i="129"/>
  <c r="I202" i="129"/>
  <c r="H202" i="129"/>
  <c r="G202" i="129"/>
  <c r="F202" i="129"/>
  <c r="E202" i="129"/>
  <c r="D202" i="129"/>
  <c r="C202" i="129"/>
  <c r="K200" i="129"/>
  <c r="J200" i="129"/>
  <c r="I200" i="129"/>
  <c r="H200" i="129"/>
  <c r="G200" i="129"/>
  <c r="F200" i="129"/>
  <c r="E200" i="129"/>
  <c r="D200" i="129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K191" i="129"/>
  <c r="J191" i="129"/>
  <c r="I191" i="129"/>
  <c r="H191" i="129"/>
  <c r="G191" i="129"/>
  <c r="F191" i="129"/>
  <c r="E191" i="129"/>
  <c r="D191" i="129"/>
  <c r="C191" i="129"/>
  <c r="K189" i="129"/>
  <c r="J189" i="129"/>
  <c r="I189" i="129"/>
  <c r="H189" i="129"/>
  <c r="G189" i="129"/>
  <c r="F189" i="129"/>
  <c r="E189" i="129"/>
  <c r="D189" i="129"/>
  <c r="C189" i="129"/>
  <c r="K188" i="129"/>
  <c r="J188" i="129"/>
  <c r="H188" i="129"/>
  <c r="E188" i="129"/>
  <c r="K187" i="129"/>
  <c r="J187" i="129"/>
  <c r="H187" i="129"/>
  <c r="E187" i="129"/>
  <c r="K184" i="129"/>
  <c r="J184" i="129"/>
  <c r="I184" i="129"/>
  <c r="H184" i="129"/>
  <c r="G184" i="129"/>
  <c r="F184" i="129"/>
  <c r="E184" i="129"/>
  <c r="D184" i="129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J88" i="129"/>
  <c r="I88" i="129"/>
  <c r="H88" i="129"/>
  <c r="G88" i="129"/>
  <c r="F88" i="129"/>
  <c r="E88" i="129"/>
  <c r="D88" i="129"/>
  <c r="C88" i="129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K76" i="129"/>
  <c r="J76" i="129"/>
  <c r="I76" i="129"/>
  <c r="H76" i="129"/>
  <c r="G76" i="129"/>
  <c r="F76" i="129"/>
  <c r="E76" i="129"/>
  <c r="D76" i="129"/>
  <c r="C76" i="129"/>
  <c r="K74" i="129"/>
  <c r="J74" i="129"/>
  <c r="I74" i="129"/>
  <c r="H74" i="129"/>
  <c r="G74" i="129"/>
  <c r="F74" i="129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K43" i="129"/>
  <c r="J43" i="129"/>
  <c r="I43" i="129"/>
  <c r="H43" i="129"/>
  <c r="G43" i="129"/>
  <c r="F43" i="129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K32" i="129"/>
  <c r="J32" i="129"/>
  <c r="I32" i="129"/>
  <c r="H32" i="129"/>
  <c r="G32" i="129"/>
  <c r="F32" i="129"/>
  <c r="E32" i="129"/>
  <c r="D32" i="129"/>
  <c r="C32" i="129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I5" i="129"/>
  <c r="G5" i="129"/>
  <c r="F5" i="129"/>
  <c r="D5" i="129"/>
  <c r="C5" i="129"/>
  <c r="B5" i="129"/>
  <c r="B4" i="129"/>
  <c r="B3" i="129"/>
  <c r="G2" i="129"/>
  <c r="F2" i="129"/>
  <c r="D2" i="129"/>
  <c r="C2" i="129"/>
  <c r="B2" i="129"/>
  <c r="K204" i="78"/>
  <c r="J204" i="78"/>
  <c r="I204" i="78"/>
  <c r="H204" i="78"/>
  <c r="G204" i="78"/>
  <c r="F204" i="78"/>
  <c r="E204" i="78"/>
  <c r="D204" i="78"/>
  <c r="C204" i="78"/>
  <c r="K202" i="78"/>
  <c r="J202" i="78"/>
  <c r="I202" i="78"/>
  <c r="H202" i="78"/>
  <c r="G202" i="78"/>
  <c r="F202" i="78"/>
  <c r="E202" i="78"/>
  <c r="D202" i="78"/>
  <c r="C202" i="78"/>
  <c r="K200" i="78"/>
  <c r="J200" i="78"/>
  <c r="I200" i="78"/>
  <c r="H200" i="78"/>
  <c r="G200" i="78"/>
  <c r="F200" i="78"/>
  <c r="E200" i="78"/>
  <c r="D200" i="78"/>
  <c r="C200" i="78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K191" i="78"/>
  <c r="J191" i="78"/>
  <c r="I191" i="78"/>
  <c r="H191" i="78"/>
  <c r="G191" i="78"/>
  <c r="F191" i="78"/>
  <c r="E191" i="78"/>
  <c r="D191" i="78"/>
  <c r="C191" i="78"/>
  <c r="K189" i="78"/>
  <c r="J189" i="78"/>
  <c r="I189" i="78"/>
  <c r="H189" i="78"/>
  <c r="G189" i="78"/>
  <c r="F189" i="78"/>
  <c r="E189" i="78"/>
  <c r="D189" i="78"/>
  <c r="C189" i="78"/>
  <c r="K188" i="78"/>
  <c r="J188" i="78"/>
  <c r="H188" i="78"/>
  <c r="E188" i="78"/>
  <c r="K187" i="78"/>
  <c r="J187" i="78"/>
  <c r="H187" i="78"/>
  <c r="E187" i="78"/>
  <c r="K184" i="78"/>
  <c r="J184" i="78"/>
  <c r="I184" i="78"/>
  <c r="H184" i="78"/>
  <c r="G184" i="78"/>
  <c r="F184" i="78"/>
  <c r="E184" i="78"/>
  <c r="D184" i="78"/>
  <c r="C184" i="78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J88" i="78"/>
  <c r="I88" i="78"/>
  <c r="H88" i="78"/>
  <c r="G88" i="78"/>
  <c r="F88" i="78"/>
  <c r="E88" i="78"/>
  <c r="D88" i="78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K76" i="78"/>
  <c r="J76" i="78"/>
  <c r="I76" i="78"/>
  <c r="H76" i="78"/>
  <c r="G76" i="78"/>
  <c r="F76" i="78"/>
  <c r="E76" i="78"/>
  <c r="D76" i="78"/>
  <c r="C76" i="78"/>
  <c r="K74" i="78"/>
  <c r="J74" i="78"/>
  <c r="I74" i="78"/>
  <c r="H74" i="78"/>
  <c r="G74" i="78"/>
  <c r="F74" i="78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J43" i="78"/>
  <c r="I43" i="78"/>
  <c r="H43" i="78"/>
  <c r="G43" i="78"/>
  <c r="F43" i="78"/>
  <c r="E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J32" i="78"/>
  <c r="I32" i="78"/>
  <c r="H32" i="78"/>
  <c r="G32" i="78"/>
  <c r="F32" i="78"/>
  <c r="E32" i="78"/>
  <c r="D32" i="78"/>
  <c r="C32" i="78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I5" i="78"/>
  <c r="G5" i="78"/>
  <c r="F5" i="78"/>
  <c r="D5" i="78"/>
  <c r="C5" i="78"/>
  <c r="B5" i="78"/>
  <c r="B4" i="78"/>
  <c r="B3" i="78"/>
  <c r="G2" i="78"/>
  <c r="F2" i="78"/>
  <c r="D2" i="78"/>
  <c r="C2" i="78"/>
  <c r="B2" i="78"/>
  <c r="H118" i="18"/>
  <c r="G118" i="18"/>
  <c r="F118" i="18"/>
  <c r="E118" i="18"/>
  <c r="D118" i="18"/>
</calcChain>
</file>

<file path=xl/sharedStrings.xml><?xml version="1.0" encoding="utf-8"?>
<sst xmlns="http://schemas.openxmlformats.org/spreadsheetml/2006/main" count="11050" uniqueCount="394">
  <si>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</si>
  <si>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</si>
  <si>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</si>
  <si>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</si>
  <si>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</si>
  <si>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</si>
  <si>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</si>
  <si>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</si>
  <si>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</si>
  <si>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</si>
  <si>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</si>
  <si>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</si>
  <si>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</si>
  <si>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</si>
  <si>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</si>
  <si>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</si>
  <si>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</si>
  <si>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</si>
  <si>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</si>
  <si>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</si>
  <si>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</si>
  <si>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</si>
  <si>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</si>
  <si>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</si>
  <si>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</si>
  <si>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</si>
  <si>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</si>
  <si>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</si>
  <si>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</si>
  <si>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</si>
  <si>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</si>
  <si>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</si>
  <si>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</si>
  <si>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</si>
  <si>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</si>
  <si>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</si>
  <si>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</si>
  <si>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</si>
  <si>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</si>
  <si>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</si>
  <si>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</si>
  <si>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</si>
  <si>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</si>
  <si>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</si>
  <si>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</si>
  <si>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</si>
  <si>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</si>
  <si>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</si>
  <si>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</si>
  <si>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</si>
  <si>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</si>
  <si>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</si>
  <si>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</si>
  <si>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</si>
  <si>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</si>
  <si>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</si>
  <si>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</si>
  <si>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</si>
  <si>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</si>
  <si>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</si>
  <si>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</si>
  <si>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</si>
  <si>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</si>
  <si>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</si>
  <si>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</si>
  <si>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</si>
  <si>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</si>
  <si>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</si>
  <si>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</si>
  <si>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</si>
  <si>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</si>
  <si>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</si>
  <si>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</si>
  <si>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</si>
  <si>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</si>
  <si>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</si>
  <si>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</si>
  <si>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</si>
  <si>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</si>
  <si>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</si>
  <si>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</si>
  <si>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</si>
  <si>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</si>
  <si>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</si>
  <si>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</si>
  <si>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</si>
  <si>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</si>
  <si>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</si>
  <si>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</si>
  <si>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</si>
  <si>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</si>
  <si>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</si>
  <si>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</si>
  <si>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</si>
  <si>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</si>
  <si>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</si>
  <si>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</si>
  <si>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</si>
  <si>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</si>
  <si>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</si>
  <si>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</si>
  <si>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</si>
  <si>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</si>
  <si>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</si>
  <si>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</si>
  <si>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</si>
  <si>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</si>
  <si>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</si>
  <si>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</si>
  <si>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</si>
  <si>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</si>
  <si>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</si>
  <si>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</si>
  <si>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</si>
  <si>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</si>
  <si>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</si>
  <si>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</si>
  <si>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</si>
  <si>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</si>
  <si>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</si>
  <si>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</si>
  <si>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</si>
  <si>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</si>
  <si>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</si>
  <si>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</si>
  <si>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</si>
  <si>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</si>
  <si>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</si>
  <si>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</si>
  <si>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</si>
  <si>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</si>
  <si>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</si>
  <si>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</si>
  <si>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</si>
  <si>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</si>
  <si>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</si>
  <si>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</si>
  <si>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</si>
  <si>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</si>
  <si>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</si>
  <si>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</si>
  <si>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</si>
  <si>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</si>
  <si>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</si>
  <si>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</si>
  <si>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</si>
  <si>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</si>
  <si>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</si>
  <si>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</si>
  <si>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</si>
  <si>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</si>
  <si>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</si>
  <si>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</si>
  <si>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</si>
  <si>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</si>
  <si>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</si>
  <si>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</si>
  <si>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</si>
  <si>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</si>
  <si>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</si>
  <si>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</si>
  <si>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</si>
  <si>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</si>
  <si>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</si>
  <si>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</si>
  <si>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</si>
  <si>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</si>
  <si>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</si>
  <si>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</si>
  <si>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</si>
  <si>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</si>
  <si>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</si>
  <si>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</si>
  <si>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</si>
  <si>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</si>
  <si>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</si>
  <si>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</si>
  <si>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</si>
  <si>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</si>
  <si>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</si>
  <si>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</si>
  <si>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</si>
  <si>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</si>
  <si>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</si>
  <si>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</si>
  <si>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</si>
  <si>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</si>
  <si>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</si>
  <si>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</si>
  <si>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</si>
  <si>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</si>
  <si>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</si>
  <si>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</si>
  <si>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</si>
  <si>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</si>
  <si>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</si>
  <si>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</si>
  <si>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</si>
  <si>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Dept 10-035: MCHD MRC NACCHO 2011</t>
  </si>
  <si>
    <t>Dept 22-401: PHC Generated Revenue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</si>
  <si>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</si>
  <si>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</si>
  <si>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</si>
  <si>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</si>
  <si>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</si>
  <si>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</si>
  <si>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</si>
  <si>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</si>
  <si>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</si>
  <si>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</si>
  <si>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</si>
  <si>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</si>
  <si>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</si>
  <si>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</si>
  <si>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</si>
  <si>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</si>
  <si>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</si>
  <si>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</si>
  <si>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</si>
  <si>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10-038: MCHD MRC UASI 2013</t>
  </si>
  <si>
    <t>Dept 22-110: PHEP DSHS 2014</t>
  </si>
  <si>
    <t>Dept 22-205: CRI DSHS 2014</t>
  </si>
  <si>
    <t>Dept 22-404: PHC Montgomery County Funding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</si>
  <si>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</si>
  <si>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</si>
  <si>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</si>
  <si>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</si>
  <si>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</si>
  <si>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</si>
  <si>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</si>
  <si>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</si>
  <si>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</si>
  <si>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</si>
  <si>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</si>
  <si>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</si>
  <si>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</si>
  <si>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</si>
  <si>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</si>
  <si>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</si>
  <si>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</si>
  <si>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</si>
  <si>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</si>
  <si>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</si>
  <si>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</si>
  <si>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</si>
  <si>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</si>
  <si>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</si>
  <si>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</si>
  <si>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</si>
  <si>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</si>
  <si>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</si>
  <si>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</si>
  <si>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</si>
  <si>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</si>
  <si>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</si>
  <si>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</si>
  <si>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</si>
  <si>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</si>
  <si>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</si>
  <si>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</si>
  <si>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</si>
  <si>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</si>
  <si>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</si>
  <si>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</si>
  <si>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</si>
  <si>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</si>
  <si>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</si>
  <si>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</si>
  <si>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</si>
  <si>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</si>
  <si>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</si>
  <si>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</si>
  <si>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</si>
  <si>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Dept 22-350: UASI MRC 2014 MCpHD</t>
  </si>
  <si>
    <t xml:space="preserve">          22-000-14340</t>
  </si>
  <si>
    <t>A/R MRC UASI 2014-BS</t>
  </si>
  <si>
    <t>1115 Medicaid Waiver - Uncompensated Care</t>
  </si>
  <si>
    <t xml:space="preserve">          10-000-10100</t>
  </si>
  <si>
    <t>Petty Cash-Adm.-BS</t>
  </si>
  <si>
    <t xml:space="preserve">          10-000-11101</t>
  </si>
  <si>
    <t>Capital Replacement-WF-BS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</si>
  <si>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</si>
  <si>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</si>
  <si>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</si>
  <si>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</si>
  <si>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</si>
  <si>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</si>
  <si>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</si>
  <si>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</si>
  <si>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</si>
  <si>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</si>
  <si>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</si>
  <si>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</si>
  <si>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</si>
  <si>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</si>
  <si>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10-000-13600</t>
  </si>
  <si>
    <t>Investments-WF-Spec. Liquidity Fund-BS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</si>
  <si>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</si>
  <si>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</si>
  <si>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</si>
  <si>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</si>
  <si>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</si>
  <si>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</si>
  <si>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</si>
  <si>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</si>
  <si>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</si>
  <si>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</si>
  <si>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</si>
  <si>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</si>
  <si>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</si>
  <si>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</si>
  <si>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10-000-14800</t>
  </si>
  <si>
    <t>Deposits-BS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</si>
  <si>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</si>
  <si>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</si>
  <si>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</si>
  <si>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</si>
  <si>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</si>
  <si>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</si>
  <si>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</si>
  <si>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</si>
  <si>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</si>
  <si>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</si>
  <si>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</si>
  <si>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</si>
  <si>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</si>
  <si>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</si>
  <si>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</si>
  <si>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</si>
  <si>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</si>
  <si>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</si>
  <si>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</si>
  <si>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</si>
  <si>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</si>
  <si>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Dept 22-112: PHEP DSHS 2016</t>
  </si>
  <si>
    <t>Dept 22-207: CRI DSHS 2016</t>
  </si>
  <si>
    <t>Dept 22-412: DSHS 2016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</si>
  <si>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</si>
  <si>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</si>
  <si>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</si>
  <si>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</si>
  <si>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</si>
  <si>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</si>
  <si>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Dept 22-113: Infectious Disease</t>
  </si>
  <si>
    <t>Other Services - Community Paramedicine-1115</t>
  </si>
  <si>
    <t>Community Education</t>
  </si>
  <si>
    <t>Conferences-Fees, Travel, and Meals</t>
  </si>
  <si>
    <t>Dept 22-307: MRC UASI 2015 MCpHD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</si>
  <si>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</si>
  <si>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</si>
  <si>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</si>
  <si>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</si>
  <si>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</si>
  <si>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 xml:space="preserve">          22-000-14341</t>
  </si>
  <si>
    <t>A/R MRC UASI 2015-BS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</si>
  <si>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</si>
  <si>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</si>
  <si>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</si>
  <si>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</si>
  <si>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</si>
  <si>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</si>
  <si>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</si>
  <si>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</si>
  <si>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</si>
  <si>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</si>
  <si>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Total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</si>
  <si>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</si>
  <si>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</si>
  <si>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</si>
  <si>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</si>
  <si>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</si>
  <si>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</si>
  <si>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</si>
  <si>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</si>
  <si>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</si>
  <si>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</si>
  <si>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</si>
  <si>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</si>
  <si>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Dept 22-114: PHEP One-Time Unique</t>
  </si>
  <si>
    <t>Community Preparedness Supplies</t>
  </si>
  <si>
    <t>Revenue over Expenses</t>
  </si>
  <si>
    <t xml:space="preserve">          22-000-14400</t>
  </si>
  <si>
    <t>A/R-Grant Revenue-BS</t>
  </si>
  <si>
    <t>Dept 22-308: MRC UASI M&amp;A 2015 MCpHD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</si>
  <si>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</si>
  <si>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</si>
  <si>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</si>
  <si>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</si>
  <si>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 xml:space="preserve">               22-000-21400</t>
  </si>
  <si>
    <t xml:space="preserve"> 12/31/2016</t>
  </si>
  <si>
    <t>Fund 22 12/31/2016</t>
  </si>
  <si>
    <t>As of December 31,  2016</t>
  </si>
  <si>
    <t>As of December 31, 2016</t>
  </si>
  <si>
    <t>For the Period Ended December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</si>
</sst>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7" formatCode="m\/d\/yyyy"/>
    <numFmt numFmtId="168" formatCode="dddd\,\ mmmm\ dd\,\ yyyy"/>
  </numFmts>
  <fonts count="19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3.9"/>
      <color indexed="8"/>
      <name val="Arial"/>
    </font>
    <font>
      <sz val="8.0500000000000007"/>
      <color indexed="8"/>
      <name val="Arial"/>
      <charset val="1"/>
    </font>
    <font>
      <sz val="12"/>
      <color indexed="8"/>
      <name val="Arial"/>
    </font>
    <font>
      <b/>
      <sz val="7.9"/>
      <color indexed="8"/>
      <name val="Arial"/>
      <charset val="1"/>
    </font>
    <font>
      <b/>
      <sz val="8.0500000000000007"/>
      <color indexed="8"/>
      <name val="Times New Roman"/>
      <charset val="1"/>
    </font>
    <font>
      <sz val="8.0500000000000007"/>
      <color indexed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7" fontId="18" fillId="0" borderId="0" xfId="0" applyNumberFormat="1" applyFont="1" applyAlignment="1">
      <alignment horizontal="right" vertical="center"/>
    </xf>
    <xf numFmtId="7" fontId="17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7" fontId="18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168" fontId="14" fillId="0" borderId="0" xfId="0" applyNumberFormat="1" applyFont="1" applyAlignment="1">
      <alignment horizontal="left" vertical="center"/>
    </xf>
    <xf numFmtId="7" fontId="17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 vertical="center"/>
    </xf>
    <xf numFmtId="0" fontId="15" fillId="0" borderId="0" xfId="0" applyFont="1" applyAlignment="1">
      <alignment horizontal="centerContinuous" vertical="center"/>
    </xf>
    <xf numFmtId="7" fontId="18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>
      <c r="A1" s="37" t="s">
        <v>253</v>
      </c>
      <c r="B1" s="23"/>
      <c r="C1" s="23"/>
      <c r="D1" s="23"/>
      <c r="E1" s="23"/>
      <c r="F1" s="23"/>
      <c r="G1" s="23"/>
      <c r="H1" s="23"/>
    </row>
    <row r="2" spans="1:8" ht="18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>
      <c r="A3" s="32" t="s">
        <v>254</v>
      </c>
      <c r="B3" s="23"/>
      <c r="C3" s="42" t="s">
        <v>254</v>
      </c>
      <c r="D3" s="23"/>
      <c r="E3" s="23"/>
      <c r="F3" s="23"/>
      <c r="G3" s="23"/>
      <c r="H3" s="23"/>
    </row>
    <row r="4" spans="1:8">
      <c r="A4" s="41" t="s">
        <v>254</v>
      </c>
    </row>
    <row r="7" spans="1:8">
      <c r="F7" s="38"/>
    </row>
    <row r="8" spans="1:8">
      <c r="D8" s="39" t="s">
        <v>254</v>
      </c>
      <c r="E8" s="39" t="s">
        <v>254</v>
      </c>
      <c r="F8" s="39" t="s">
        <v>254</v>
      </c>
      <c r="G8" s="39" t="s">
        <v>254</v>
      </c>
      <c r="H8" s="39" t="s">
        <v>254</v>
      </c>
    </row>
    <row r="9" spans="1:8">
      <c r="D9" s="30" t="s">
        <v>254</v>
      </c>
      <c r="E9" s="30" t="s">
        <v>254</v>
      </c>
      <c r="F9" s="30" t="s">
        <v>254</v>
      </c>
      <c r="G9" s="30" t="s">
        <v>254</v>
      </c>
      <c r="H9" s="30" t="s">
        <v>254</v>
      </c>
    </row>
    <row r="11" spans="1:8">
      <c r="A11" s="31"/>
    </row>
    <row r="12" spans="1:8">
      <c r="A12" s="36"/>
    </row>
    <row r="13" spans="1:8">
      <c r="A13" s="36"/>
      <c r="C13" s="36"/>
      <c r="D13" s="29"/>
      <c r="E13" s="29"/>
      <c r="F13" s="29"/>
      <c r="G13" s="29"/>
      <c r="H13" s="29"/>
    </row>
    <row r="14" spans="1:8">
      <c r="A14" s="36"/>
      <c r="C14" s="36"/>
      <c r="D14" s="29"/>
      <c r="E14" s="29"/>
      <c r="F14" s="29"/>
      <c r="G14" s="29"/>
      <c r="H14" s="29"/>
    </row>
    <row r="15" spans="1:8">
      <c r="A15" s="36"/>
      <c r="C15" s="36"/>
      <c r="D15" s="29"/>
      <c r="E15" s="29"/>
      <c r="F15" s="29"/>
      <c r="G15" s="29"/>
      <c r="H15" s="29"/>
    </row>
    <row r="16" spans="1:8">
      <c r="A16" s="36"/>
      <c r="C16" s="36"/>
      <c r="D16" s="29"/>
      <c r="E16" s="29"/>
      <c r="F16" s="29"/>
      <c r="G16" s="29"/>
      <c r="H16" s="29"/>
    </row>
    <row r="17" spans="1:8">
      <c r="A17" s="36"/>
      <c r="C17" s="36"/>
      <c r="D17" s="29"/>
      <c r="E17" s="29"/>
      <c r="F17" s="29"/>
      <c r="G17" s="29"/>
      <c r="H17" s="29"/>
    </row>
    <row r="18" spans="1:8">
      <c r="A18" s="36"/>
      <c r="C18" s="36"/>
      <c r="D18" s="29"/>
      <c r="E18" s="29"/>
      <c r="F18" s="29"/>
      <c r="G18" s="29"/>
      <c r="H18" s="29"/>
    </row>
    <row r="19" spans="1:8">
      <c r="A19" s="36"/>
      <c r="C19" s="36"/>
      <c r="D19" s="29"/>
      <c r="E19" s="29"/>
      <c r="F19" s="29"/>
      <c r="G19" s="29"/>
      <c r="H19" s="29"/>
    </row>
    <row r="20" spans="1:8">
      <c r="A20" s="36"/>
      <c r="C20" s="36"/>
      <c r="D20" s="29"/>
      <c r="E20" s="29"/>
      <c r="F20" s="29"/>
      <c r="G20" s="29"/>
      <c r="H20" s="29"/>
    </row>
    <row r="21" spans="1:8">
      <c r="A21" s="36"/>
      <c r="C21" s="36"/>
      <c r="D21" s="29"/>
      <c r="E21" s="29"/>
      <c r="F21" s="29"/>
      <c r="G21" s="29"/>
      <c r="H21" s="29"/>
    </row>
    <row r="22" spans="1:8">
      <c r="A22" s="36"/>
      <c r="C22" s="36"/>
      <c r="D22" s="29"/>
      <c r="E22" s="29"/>
      <c r="F22" s="29"/>
      <c r="G22" s="29"/>
      <c r="H22" s="29"/>
    </row>
    <row r="23" spans="1:8">
      <c r="A23" s="36"/>
      <c r="C23" s="36"/>
      <c r="D23" s="29"/>
      <c r="E23" s="29"/>
      <c r="F23" s="29"/>
      <c r="G23" s="29"/>
      <c r="H23" s="29"/>
    </row>
    <row r="24" spans="1:8">
      <c r="A24" s="36"/>
      <c r="C24" s="36"/>
      <c r="D24" s="29"/>
      <c r="E24" s="29"/>
      <c r="F24" s="29"/>
      <c r="G24" s="29"/>
      <c r="H24" s="29"/>
    </row>
    <row r="25" spans="1:8">
      <c r="A25" s="36"/>
      <c r="C25" s="36"/>
      <c r="D25" s="29"/>
      <c r="E25" s="29"/>
      <c r="F25" s="29"/>
      <c r="G25" s="29"/>
      <c r="H25" s="29"/>
    </row>
    <row r="26" spans="1:8">
      <c r="A26" s="36"/>
      <c r="C26" s="36"/>
      <c r="D26" s="29"/>
      <c r="E26" s="29"/>
      <c r="F26" s="29"/>
      <c r="G26" s="29"/>
      <c r="H26" s="29"/>
    </row>
    <row r="27" spans="1:8">
      <c r="A27" s="36"/>
      <c r="C27" s="36"/>
      <c r="D27" s="29"/>
      <c r="E27" s="29"/>
      <c r="F27" s="29"/>
      <c r="G27" s="29"/>
      <c r="H27" s="29"/>
    </row>
    <row r="28" spans="1:8">
      <c r="A28" s="36"/>
      <c r="C28" s="36"/>
      <c r="D28" s="29"/>
      <c r="E28" s="29"/>
      <c r="F28" s="29"/>
      <c r="G28" s="29"/>
      <c r="H28" s="29"/>
    </row>
    <row r="29" spans="1:8">
      <c r="A29" s="36"/>
      <c r="C29" s="36"/>
      <c r="D29" s="29"/>
      <c r="E29" s="29"/>
      <c r="F29" s="29"/>
      <c r="G29" s="29"/>
      <c r="H29" s="29"/>
    </row>
    <row r="30" spans="1:8">
      <c r="A30" s="36"/>
      <c r="C30" s="36"/>
      <c r="D30" s="29"/>
      <c r="E30" s="29"/>
      <c r="F30" s="29"/>
      <c r="G30" s="29"/>
      <c r="H30" s="29"/>
    </row>
    <row r="31" spans="1:8">
      <c r="B31" s="36"/>
      <c r="D31" s="35"/>
      <c r="E31" s="35"/>
      <c r="F31" s="35"/>
      <c r="G31" s="35"/>
      <c r="H31" s="35"/>
    </row>
    <row r="33" spans="1:8">
      <c r="A33" s="36"/>
    </row>
    <row r="34" spans="1:8">
      <c r="A34" s="36"/>
      <c r="C34" s="36"/>
      <c r="D34" s="29"/>
      <c r="E34" s="29"/>
      <c r="F34" s="29"/>
      <c r="G34" s="29"/>
      <c r="H34" s="29"/>
    </row>
    <row r="35" spans="1:8">
      <c r="A35" s="36"/>
      <c r="C35" s="36"/>
      <c r="D35" s="29"/>
      <c r="E35" s="29"/>
      <c r="F35" s="29"/>
      <c r="G35" s="29"/>
      <c r="H35" s="29"/>
    </row>
    <row r="36" spans="1:8">
      <c r="A36" s="36"/>
      <c r="C36" s="36"/>
      <c r="D36" s="29"/>
      <c r="E36" s="29"/>
      <c r="F36" s="29"/>
      <c r="G36" s="29"/>
      <c r="H36" s="29"/>
    </row>
    <row r="37" spans="1:8">
      <c r="A37" s="36"/>
      <c r="C37" s="36"/>
      <c r="D37" s="29"/>
      <c r="E37" s="29"/>
      <c r="F37" s="29"/>
      <c r="G37" s="29"/>
      <c r="H37" s="29"/>
    </row>
    <row r="38" spans="1:8">
      <c r="A38" s="36"/>
      <c r="C38" s="36"/>
      <c r="D38" s="29"/>
      <c r="E38" s="29"/>
      <c r="F38" s="29"/>
      <c r="G38" s="29"/>
      <c r="H38" s="29"/>
    </row>
    <row r="39" spans="1:8">
      <c r="A39" s="36"/>
      <c r="C39" s="36"/>
      <c r="D39" s="29"/>
      <c r="E39" s="29"/>
      <c r="F39" s="29"/>
      <c r="G39" s="29"/>
      <c r="H39" s="29"/>
    </row>
    <row r="40" spans="1:8">
      <c r="A40" s="36"/>
      <c r="C40" s="36"/>
      <c r="D40" s="29"/>
      <c r="E40" s="29"/>
      <c r="F40" s="29"/>
      <c r="G40" s="29"/>
      <c r="H40" s="29"/>
    </row>
    <row r="41" spans="1:8">
      <c r="A41" s="36"/>
      <c r="C41" s="36"/>
      <c r="D41" s="29"/>
      <c r="E41" s="29"/>
      <c r="F41" s="29"/>
      <c r="G41" s="29"/>
      <c r="H41" s="29"/>
    </row>
    <row r="42" spans="1:8">
      <c r="A42" s="36"/>
      <c r="C42" s="36"/>
      <c r="D42" s="29"/>
      <c r="E42" s="29"/>
      <c r="F42" s="29"/>
      <c r="G42" s="29"/>
      <c r="H42" s="29"/>
    </row>
    <row r="43" spans="1:8">
      <c r="A43" s="36"/>
      <c r="C43" s="36"/>
      <c r="D43" s="29"/>
      <c r="E43" s="29"/>
      <c r="F43" s="29"/>
      <c r="G43" s="29"/>
      <c r="H43" s="29"/>
    </row>
    <row r="44" spans="1:8">
      <c r="A44" s="36"/>
      <c r="C44" s="36"/>
      <c r="D44" s="29"/>
      <c r="E44" s="29"/>
      <c r="F44" s="29"/>
      <c r="G44" s="29"/>
      <c r="H44" s="29"/>
    </row>
    <row r="45" spans="1:8">
      <c r="A45" s="36"/>
      <c r="C45" s="36"/>
      <c r="D45" s="29"/>
      <c r="E45" s="29"/>
      <c r="F45" s="29"/>
      <c r="G45" s="29"/>
      <c r="H45" s="29"/>
    </row>
    <row r="46" spans="1:8">
      <c r="A46" s="36"/>
      <c r="C46" s="36"/>
      <c r="D46" s="29"/>
      <c r="E46" s="29"/>
      <c r="F46" s="29"/>
      <c r="G46" s="29"/>
      <c r="H46" s="29"/>
    </row>
    <row r="47" spans="1:8">
      <c r="A47" s="36"/>
      <c r="C47" s="36"/>
      <c r="D47" s="29"/>
      <c r="E47" s="29"/>
      <c r="F47" s="29"/>
      <c r="G47" s="29"/>
      <c r="H47" s="29"/>
    </row>
    <row r="48" spans="1:8">
      <c r="A48" s="36"/>
      <c r="C48" s="36"/>
      <c r="D48" s="29"/>
      <c r="E48" s="29"/>
      <c r="F48" s="29"/>
      <c r="G48" s="29"/>
      <c r="H48" s="29"/>
    </row>
    <row r="49" spans="1:8">
      <c r="A49" s="36"/>
      <c r="C49" s="36"/>
      <c r="D49" s="29"/>
      <c r="E49" s="29"/>
      <c r="F49" s="29"/>
      <c r="G49" s="29"/>
      <c r="H49" s="29"/>
    </row>
    <row r="50" spans="1:8">
      <c r="A50" s="36"/>
      <c r="C50" s="36"/>
      <c r="D50" s="29"/>
      <c r="E50" s="29"/>
      <c r="F50" s="29"/>
      <c r="G50" s="29"/>
      <c r="H50" s="29"/>
    </row>
    <row r="51" spans="1:8">
      <c r="A51" s="36"/>
      <c r="C51" s="36"/>
      <c r="D51" s="29"/>
      <c r="E51" s="29"/>
      <c r="F51" s="29"/>
      <c r="G51" s="29"/>
      <c r="H51" s="29"/>
    </row>
    <row r="52" spans="1:8">
      <c r="A52" s="36"/>
      <c r="C52" s="36"/>
      <c r="D52" s="29"/>
      <c r="E52" s="29"/>
      <c r="F52" s="29"/>
      <c r="G52" s="29"/>
      <c r="H52" s="29"/>
    </row>
    <row r="53" spans="1:8">
      <c r="A53" s="36"/>
      <c r="C53" s="36"/>
      <c r="D53" s="29"/>
      <c r="E53" s="29"/>
      <c r="F53" s="29"/>
      <c r="G53" s="29"/>
      <c r="H53" s="29"/>
    </row>
    <row r="54" spans="1:8">
      <c r="A54" s="36"/>
      <c r="C54" s="36"/>
      <c r="D54" s="29"/>
      <c r="E54" s="29"/>
      <c r="F54" s="29"/>
      <c r="G54" s="29"/>
      <c r="H54" s="29"/>
    </row>
    <row r="55" spans="1:8">
      <c r="B55" s="36"/>
      <c r="D55" s="35"/>
      <c r="E55" s="35"/>
      <c r="F55" s="35"/>
      <c r="G55" s="35"/>
      <c r="H55" s="35"/>
    </row>
    <row r="57" spans="1:8">
      <c r="A57" s="36"/>
    </row>
    <row r="58" spans="1:8">
      <c r="A58" s="36"/>
      <c r="C58" s="36"/>
      <c r="D58" s="29"/>
      <c r="E58" s="29"/>
      <c r="F58" s="29"/>
      <c r="G58" s="29"/>
      <c r="H58" s="29"/>
    </row>
    <row r="59" spans="1:8">
      <c r="A59" s="36"/>
      <c r="C59" s="36"/>
      <c r="D59" s="29"/>
      <c r="E59" s="29"/>
      <c r="F59" s="29"/>
      <c r="G59" s="29"/>
      <c r="H59" s="29"/>
    </row>
    <row r="60" spans="1:8">
      <c r="A60" s="36"/>
      <c r="C60" s="36"/>
      <c r="D60" s="29"/>
      <c r="E60" s="29"/>
      <c r="F60" s="29"/>
      <c r="G60" s="29"/>
      <c r="H60" s="29"/>
    </row>
    <row r="61" spans="1:8">
      <c r="A61" s="36"/>
      <c r="C61" s="36"/>
      <c r="D61" s="29"/>
      <c r="E61" s="29"/>
      <c r="F61" s="29"/>
      <c r="G61" s="29"/>
      <c r="H61" s="29"/>
    </row>
    <row r="62" spans="1:8">
      <c r="B62" s="36"/>
      <c r="D62" s="35"/>
      <c r="E62" s="35"/>
      <c r="F62" s="35"/>
      <c r="G62" s="35"/>
      <c r="H62" s="35"/>
    </row>
    <row r="63" spans="1:8" ht="13.5" thickBot="1">
      <c r="B63" s="31"/>
      <c r="D63" s="40"/>
      <c r="E63" s="40"/>
      <c r="F63" s="40"/>
      <c r="G63" s="40"/>
      <c r="H63" s="40"/>
    </row>
    <row r="64" spans="1:8" ht="13.5" thickTop="1"/>
    <row r="65" spans="1:8">
      <c r="A65" s="31"/>
    </row>
    <row r="66" spans="1:8">
      <c r="A66" s="36"/>
    </row>
    <row r="67" spans="1:8">
      <c r="A67" s="36"/>
      <c r="C67" s="36"/>
      <c r="D67" s="29"/>
      <c r="E67" s="29"/>
      <c r="F67" s="29"/>
      <c r="G67" s="29"/>
      <c r="H67" s="29"/>
    </row>
    <row r="68" spans="1:8">
      <c r="A68" s="36"/>
      <c r="C68" s="36"/>
      <c r="D68" s="29"/>
      <c r="E68" s="29"/>
      <c r="F68" s="29"/>
      <c r="G68" s="29"/>
      <c r="H68" s="29"/>
    </row>
    <row r="69" spans="1:8">
      <c r="A69" s="36"/>
      <c r="C69" s="36"/>
      <c r="D69" s="29"/>
      <c r="E69" s="29"/>
      <c r="F69" s="29"/>
      <c r="G69" s="29"/>
      <c r="H69" s="29"/>
    </row>
    <row r="70" spans="1:8">
      <c r="A70" s="36"/>
      <c r="C70" s="36"/>
      <c r="D70" s="29"/>
      <c r="E70" s="29"/>
      <c r="F70" s="29"/>
      <c r="G70" s="29"/>
      <c r="H70" s="29"/>
    </row>
    <row r="71" spans="1:8">
      <c r="A71" s="36"/>
      <c r="C71" s="36"/>
      <c r="D71" s="29"/>
      <c r="E71" s="29"/>
      <c r="F71" s="29"/>
      <c r="G71" s="29"/>
      <c r="H71" s="29"/>
    </row>
    <row r="72" spans="1:8">
      <c r="A72" s="36"/>
      <c r="C72" s="36"/>
      <c r="D72" s="29"/>
      <c r="E72" s="29"/>
      <c r="F72" s="29"/>
      <c r="G72" s="29"/>
      <c r="H72" s="29"/>
    </row>
    <row r="73" spans="1:8">
      <c r="A73" s="36"/>
      <c r="C73" s="36"/>
      <c r="D73" s="29"/>
      <c r="E73" s="29"/>
      <c r="F73" s="29"/>
      <c r="G73" s="29"/>
      <c r="H73" s="29"/>
    </row>
    <row r="74" spans="1:8">
      <c r="A74" s="36"/>
      <c r="C74" s="36"/>
      <c r="D74" s="29"/>
      <c r="E74" s="29"/>
      <c r="F74" s="29"/>
      <c r="G74" s="29"/>
      <c r="H74" s="29"/>
    </row>
    <row r="75" spans="1:8">
      <c r="A75" s="36"/>
      <c r="C75" s="36"/>
      <c r="D75" s="29"/>
      <c r="E75" s="29"/>
      <c r="F75" s="29"/>
      <c r="G75" s="29"/>
      <c r="H75" s="29"/>
    </row>
    <row r="76" spans="1:8">
      <c r="A76" s="36"/>
      <c r="C76" s="36"/>
      <c r="D76" s="29"/>
      <c r="E76" s="29"/>
      <c r="F76" s="29"/>
      <c r="G76" s="29"/>
      <c r="H76" s="29"/>
    </row>
    <row r="77" spans="1:8">
      <c r="A77" s="36"/>
      <c r="C77" s="36"/>
      <c r="D77" s="29"/>
      <c r="E77" s="29"/>
      <c r="F77" s="29"/>
      <c r="G77" s="29"/>
      <c r="H77" s="29"/>
    </row>
    <row r="78" spans="1:8">
      <c r="A78" s="36"/>
      <c r="C78" s="36"/>
      <c r="D78" s="29"/>
      <c r="E78" s="29"/>
      <c r="F78" s="29"/>
      <c r="G78" s="29"/>
      <c r="H78" s="29"/>
    </row>
    <row r="79" spans="1:8">
      <c r="A79" s="36"/>
      <c r="C79" s="36"/>
      <c r="D79" s="29"/>
      <c r="E79" s="29"/>
      <c r="F79" s="29"/>
      <c r="G79" s="29"/>
      <c r="H79" s="29"/>
    </row>
    <row r="80" spans="1:8">
      <c r="A80" s="36"/>
      <c r="C80" s="36"/>
      <c r="D80" s="29"/>
      <c r="E80" s="29"/>
      <c r="F80" s="29"/>
      <c r="G80" s="29"/>
      <c r="H80" s="29"/>
    </row>
    <row r="81" spans="1:8">
      <c r="A81" s="36"/>
      <c r="C81" s="36"/>
      <c r="D81" s="29"/>
      <c r="E81" s="29"/>
      <c r="F81" s="29"/>
      <c r="G81" s="29"/>
      <c r="H81" s="29"/>
    </row>
    <row r="82" spans="1:8">
      <c r="A82" s="36"/>
      <c r="C82" s="36"/>
      <c r="D82" s="29"/>
      <c r="E82" s="29"/>
      <c r="F82" s="29"/>
      <c r="G82" s="29"/>
      <c r="H82" s="29"/>
    </row>
    <row r="83" spans="1:8">
      <c r="A83" s="36"/>
      <c r="C83" s="36"/>
      <c r="D83" s="29"/>
      <c r="E83" s="29"/>
      <c r="F83" s="29"/>
      <c r="G83" s="29"/>
      <c r="H83" s="29"/>
    </row>
    <row r="84" spans="1:8">
      <c r="A84" s="36"/>
      <c r="C84" s="36"/>
      <c r="D84" s="29"/>
      <c r="E84" s="29"/>
      <c r="F84" s="29"/>
      <c r="G84" s="29"/>
      <c r="H84" s="29"/>
    </row>
    <row r="85" spans="1:8">
      <c r="A85" s="36"/>
      <c r="C85" s="36"/>
      <c r="D85" s="29"/>
      <c r="E85" s="29"/>
      <c r="F85" s="29"/>
      <c r="G85" s="29"/>
      <c r="H85" s="29"/>
    </row>
    <row r="86" spans="1:8">
      <c r="A86" s="36"/>
      <c r="C86" s="36"/>
      <c r="D86" s="29"/>
      <c r="E86" s="29"/>
      <c r="F86" s="29"/>
      <c r="G86" s="29"/>
      <c r="H86" s="29"/>
    </row>
    <row r="87" spans="1:8">
      <c r="B87" s="36"/>
      <c r="D87" s="35"/>
      <c r="E87" s="35"/>
      <c r="F87" s="35"/>
      <c r="G87" s="35"/>
      <c r="H87" s="35"/>
    </row>
    <row r="89" spans="1:8">
      <c r="A89" s="36"/>
    </row>
    <row r="90" spans="1:8">
      <c r="A90" s="36"/>
      <c r="C90" s="36"/>
      <c r="D90" s="29"/>
      <c r="E90" s="29"/>
      <c r="F90" s="29"/>
      <c r="G90" s="29"/>
      <c r="H90" s="29"/>
    </row>
    <row r="91" spans="1:8">
      <c r="A91" s="36"/>
      <c r="C91" s="36"/>
      <c r="D91" s="29"/>
      <c r="E91" s="29"/>
      <c r="F91" s="29"/>
      <c r="G91" s="29"/>
      <c r="H91" s="29"/>
    </row>
    <row r="92" spans="1:8">
      <c r="A92" s="36"/>
      <c r="C92" s="36"/>
      <c r="D92" s="29"/>
      <c r="E92" s="29"/>
      <c r="F92" s="29"/>
      <c r="G92" s="29"/>
      <c r="H92" s="29"/>
    </row>
    <row r="93" spans="1:8">
      <c r="A93" s="36"/>
      <c r="C93" s="36"/>
      <c r="D93" s="29"/>
      <c r="E93" s="29"/>
      <c r="F93" s="29"/>
      <c r="G93" s="29"/>
      <c r="H93" s="29"/>
    </row>
    <row r="94" spans="1:8">
      <c r="A94" s="36"/>
      <c r="C94" s="36"/>
      <c r="D94" s="29"/>
      <c r="E94" s="29"/>
      <c r="F94" s="29"/>
      <c r="G94" s="29"/>
      <c r="H94" s="29"/>
    </row>
    <row r="95" spans="1:8">
      <c r="B95" s="36"/>
      <c r="D95" s="35"/>
      <c r="E95" s="35"/>
      <c r="F95" s="35"/>
      <c r="G95" s="35"/>
      <c r="H95" s="35"/>
    </row>
    <row r="97" spans="1:8">
      <c r="A97" s="36"/>
    </row>
    <row r="98" spans="1:8">
      <c r="A98" s="36"/>
      <c r="C98" s="36"/>
      <c r="D98" s="29"/>
      <c r="E98" s="29"/>
      <c r="F98" s="29"/>
      <c r="G98" s="29"/>
      <c r="H98" s="29"/>
    </row>
    <row r="99" spans="1:8">
      <c r="A99" s="36"/>
      <c r="C99" s="36"/>
      <c r="D99" s="29"/>
      <c r="E99" s="29"/>
      <c r="F99" s="29"/>
      <c r="G99" s="29"/>
      <c r="H99" s="29"/>
    </row>
    <row r="100" spans="1:8">
      <c r="A100" s="36"/>
      <c r="C100" s="36"/>
      <c r="D100" s="29"/>
      <c r="E100" s="29"/>
      <c r="F100" s="29"/>
      <c r="G100" s="29"/>
      <c r="H100" s="29"/>
    </row>
    <row r="101" spans="1:8">
      <c r="B101" s="36"/>
      <c r="D101" s="35"/>
      <c r="E101" s="35"/>
      <c r="F101" s="35"/>
      <c r="G101" s="35"/>
      <c r="H101" s="35"/>
    </row>
    <row r="103" spans="1:8">
      <c r="B103" s="36"/>
      <c r="D103" s="35"/>
      <c r="E103" s="35"/>
      <c r="F103" s="35"/>
      <c r="G103" s="35"/>
      <c r="H103" s="35"/>
    </row>
    <row r="104" spans="1:8">
      <c r="A104" s="31"/>
    </row>
    <row r="105" spans="1:8">
      <c r="A105" s="36"/>
      <c r="C105" s="36"/>
      <c r="D105" s="29"/>
      <c r="E105" s="29"/>
      <c r="F105" s="29"/>
      <c r="G105" s="29"/>
      <c r="H105" s="29"/>
    </row>
    <row r="106" spans="1:8">
      <c r="A106" s="36"/>
      <c r="C106" s="36"/>
      <c r="D106" s="29"/>
      <c r="E106" s="29"/>
      <c r="F106" s="29"/>
      <c r="G106" s="29"/>
      <c r="H106" s="29"/>
    </row>
    <row r="107" spans="1:8">
      <c r="A107" s="36"/>
      <c r="C107" s="36"/>
      <c r="D107" s="29"/>
      <c r="E107" s="29"/>
      <c r="F107" s="29"/>
      <c r="G107" s="29"/>
      <c r="H107" s="29"/>
    </row>
    <row r="108" spans="1:8">
      <c r="A108" s="36"/>
      <c r="C108" s="36"/>
      <c r="D108" s="29"/>
      <c r="E108" s="29"/>
      <c r="F108" s="29"/>
      <c r="G108" s="29"/>
      <c r="H108" s="29"/>
    </row>
    <row r="109" spans="1:8">
      <c r="A109" s="36"/>
      <c r="C109" s="36"/>
      <c r="D109" s="29"/>
      <c r="E109" s="29"/>
      <c r="F109" s="29"/>
      <c r="G109" s="29"/>
      <c r="H109" s="29"/>
    </row>
    <row r="110" spans="1:8">
      <c r="A110" s="36"/>
      <c r="C110" s="36"/>
      <c r="D110" s="29"/>
      <c r="E110" s="29"/>
      <c r="F110" s="29"/>
      <c r="G110" s="29"/>
      <c r="H110" s="29"/>
    </row>
    <row r="111" spans="1:8">
      <c r="A111" s="36"/>
      <c r="C111" s="36"/>
      <c r="D111" s="29"/>
      <c r="E111" s="29"/>
      <c r="F111" s="29"/>
      <c r="G111" s="29"/>
      <c r="H111" s="29"/>
    </row>
    <row r="112" spans="1:8">
      <c r="A112" s="36"/>
      <c r="C112" s="36"/>
      <c r="D112" s="29"/>
      <c r="E112" s="29"/>
      <c r="F112" s="29"/>
      <c r="G112" s="29"/>
      <c r="H112" s="29"/>
    </row>
    <row r="113" spans="1:8">
      <c r="A113" s="36"/>
      <c r="C113" s="36"/>
      <c r="D113" s="29"/>
      <c r="E113" s="29"/>
      <c r="F113" s="29"/>
      <c r="G113" s="29"/>
      <c r="H113" s="29"/>
    </row>
    <row r="115" spans="1:8">
      <c r="B115" s="36"/>
      <c r="D115" s="35"/>
      <c r="E115" s="35"/>
      <c r="F115" s="35"/>
      <c r="G115" s="35"/>
      <c r="H115" s="35"/>
    </row>
    <row r="116" spans="1:8" ht="13.5" thickBot="1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/>
    <row r="118" spans="1:8" s="33" customFormat="1" ht="8.25">
      <c r="C118" s="33" t="s">
        <v>252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7965</v>
      </c>
      <c r="D54" s="44">
        <v>7000</v>
      </c>
      <c r="E54" s="44">
        <v>965</v>
      </c>
      <c r="F54" s="44">
        <v>23196</v>
      </c>
      <c r="G54" s="44">
        <v>21000</v>
      </c>
      <c r="H54" s="44">
        <v>2196</v>
      </c>
      <c r="I54" s="44">
        <v>219000</v>
      </c>
      <c r="J54" s="45">
        <v>0.10589999999999999</v>
      </c>
      <c r="K54" s="44">
        <v>195804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7965</v>
      </c>
      <c r="D62" s="64">
        <v>7000</v>
      </c>
      <c r="E62" s="64">
        <v>965</v>
      </c>
      <c r="F62" s="64">
        <v>23196</v>
      </c>
      <c r="G62" s="64">
        <v>21000</v>
      </c>
      <c r="H62" s="64">
        <v>2196</v>
      </c>
      <c r="I62" s="64">
        <v>219000</v>
      </c>
      <c r="J62" s="45">
        <v>0.10589999999999999</v>
      </c>
      <c r="K62" s="64">
        <v>195804</v>
      </c>
    </row>
    <row r="63" spans="1:11">
      <c r="A63" s="63"/>
    </row>
    <row r="64" spans="1:11">
      <c r="A64" s="43" t="s">
        <v>10</v>
      </c>
      <c r="C64" s="64">
        <v>7965</v>
      </c>
      <c r="D64" s="64">
        <v>7000</v>
      </c>
      <c r="E64" s="64">
        <v>965</v>
      </c>
      <c r="F64" s="64">
        <v>23196</v>
      </c>
      <c r="G64" s="64">
        <v>21000</v>
      </c>
      <c r="H64" s="64">
        <v>2196</v>
      </c>
      <c r="I64" s="64">
        <v>219000</v>
      </c>
      <c r="J64" s="45">
        <v>0.10589999999999999</v>
      </c>
      <c r="K64" s="64">
        <v>195804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98441.84</v>
      </c>
      <c r="D68" s="44">
        <v>114896</v>
      </c>
      <c r="E68" s="44">
        <v>-16454.160000000003</v>
      </c>
      <c r="F68" s="44">
        <v>299569.76</v>
      </c>
      <c r="G68" s="44">
        <v>340982</v>
      </c>
      <c r="H68" s="44">
        <v>-41412.239999999991</v>
      </c>
      <c r="I68" s="44">
        <v>1368303</v>
      </c>
      <c r="J68" s="45">
        <v>0.21890000000000001</v>
      </c>
      <c r="K68" s="44">
        <v>1068733.24</v>
      </c>
    </row>
    <row r="69" spans="1:11">
      <c r="A69" s="63">
        <v>51200</v>
      </c>
      <c r="B69" s="43" t="s">
        <v>87</v>
      </c>
      <c r="C69" s="44">
        <v>22157.9</v>
      </c>
      <c r="D69" s="44">
        <v>20209</v>
      </c>
      <c r="E69" s="44">
        <v>1948.9000000000015</v>
      </c>
      <c r="F69" s="44">
        <v>70469.41</v>
      </c>
      <c r="G69" s="44">
        <v>59975</v>
      </c>
      <c r="H69" s="44">
        <v>10494.410000000003</v>
      </c>
      <c r="I69" s="44">
        <v>240668</v>
      </c>
      <c r="J69" s="45">
        <v>0.2928</v>
      </c>
      <c r="K69" s="44">
        <v>170198.59</v>
      </c>
    </row>
    <row r="70" spans="1:11">
      <c r="A70" s="63">
        <v>51300</v>
      </c>
      <c r="B70" s="43" t="s">
        <v>88</v>
      </c>
      <c r="C70" s="44">
        <v>15925.97</v>
      </c>
      <c r="D70" s="44">
        <v>0</v>
      </c>
      <c r="E70" s="44">
        <v>15925.97</v>
      </c>
      <c r="F70" s="44">
        <v>36675.1</v>
      </c>
      <c r="G70" s="44">
        <v>1850</v>
      </c>
      <c r="H70" s="44">
        <v>34825.1</v>
      </c>
      <c r="I70" s="44">
        <v>1850</v>
      </c>
      <c r="J70" s="45">
        <v>19.824400000000001</v>
      </c>
      <c r="K70" s="44">
        <v>-34825.1</v>
      </c>
    </row>
    <row r="71" spans="1:11">
      <c r="A71" s="63">
        <v>51400</v>
      </c>
      <c r="B71" s="43" t="s">
        <v>89</v>
      </c>
      <c r="C71" s="44">
        <v>4415.18</v>
      </c>
      <c r="D71" s="44">
        <v>1104</v>
      </c>
      <c r="E71" s="44">
        <v>3311.1800000000003</v>
      </c>
      <c r="F71" s="44">
        <v>5188.1100000000006</v>
      </c>
      <c r="G71" s="44">
        <v>3276</v>
      </c>
      <c r="H71" s="44">
        <v>1912.1100000000006</v>
      </c>
      <c r="I71" s="44">
        <v>12997</v>
      </c>
      <c r="J71" s="45">
        <v>0.3992</v>
      </c>
      <c r="K71" s="44">
        <v>7808.8899999999994</v>
      </c>
    </row>
    <row r="72" spans="1:11">
      <c r="A72" s="63">
        <v>51500</v>
      </c>
      <c r="B72" s="43" t="s">
        <v>90</v>
      </c>
      <c r="C72" s="44">
        <v>9983.7199999999993</v>
      </c>
      <c r="D72" s="44">
        <v>10420</v>
      </c>
      <c r="E72" s="44">
        <v>-436.28000000000065</v>
      </c>
      <c r="F72" s="44">
        <v>29740.04</v>
      </c>
      <c r="G72" s="44">
        <v>30924</v>
      </c>
      <c r="H72" s="44">
        <v>-1183.9599999999991</v>
      </c>
      <c r="I72" s="44">
        <v>124082</v>
      </c>
      <c r="J72" s="45">
        <v>0.2397</v>
      </c>
      <c r="K72" s="44">
        <v>94341.959999999992</v>
      </c>
    </row>
    <row r="73" spans="1:11">
      <c r="A73" s="63">
        <v>51650</v>
      </c>
      <c r="B73" s="43" t="s">
        <v>91</v>
      </c>
      <c r="C73" s="44">
        <v>15239.11</v>
      </c>
      <c r="D73" s="44">
        <v>11278</v>
      </c>
      <c r="E73" s="44">
        <v>3961.1100000000006</v>
      </c>
      <c r="F73" s="44">
        <v>36274.120000000003</v>
      </c>
      <c r="G73" s="44">
        <v>33470</v>
      </c>
      <c r="H73" s="44">
        <v>2804.1200000000026</v>
      </c>
      <c r="I73" s="44">
        <v>134300</v>
      </c>
      <c r="J73" s="45">
        <v>0.27010000000000001</v>
      </c>
      <c r="K73" s="44">
        <v>98025.88</v>
      </c>
    </row>
    <row r="74" spans="1:11">
      <c r="A74" s="63">
        <v>51700</v>
      </c>
      <c r="B74" s="43" t="s">
        <v>92</v>
      </c>
      <c r="C74" s="44">
        <v>16915.060000000001</v>
      </c>
      <c r="D74" s="44">
        <v>26223</v>
      </c>
      <c r="E74" s="44">
        <v>-9307.9399999999987</v>
      </c>
      <c r="F74" s="44">
        <v>60584.350000000006</v>
      </c>
      <c r="G74" s="44">
        <v>78669</v>
      </c>
      <c r="H74" s="44">
        <v>-18084.649999999994</v>
      </c>
      <c r="I74" s="44">
        <v>326676</v>
      </c>
      <c r="J74" s="45">
        <v>0.1855</v>
      </c>
      <c r="K74" s="44">
        <v>266091.65000000002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183078.77999999997</v>
      </c>
      <c r="D76" s="65">
        <v>184130</v>
      </c>
      <c r="E76" s="65">
        <v>-1051.2200000000303</v>
      </c>
      <c r="F76" s="65">
        <v>538500.89</v>
      </c>
      <c r="G76" s="65">
        <v>549146</v>
      </c>
      <c r="H76" s="65">
        <v>-10645.109999999986</v>
      </c>
      <c r="I76" s="65">
        <v>2208876</v>
      </c>
      <c r="J76" s="45">
        <v>0.24379999999999999</v>
      </c>
      <c r="K76" s="65">
        <v>1670375.1099999999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50</v>
      </c>
      <c r="E85" s="44">
        <v>-50</v>
      </c>
      <c r="F85" s="44">
        <v>0</v>
      </c>
      <c r="G85" s="44">
        <v>150</v>
      </c>
      <c r="H85" s="44">
        <v>-150</v>
      </c>
      <c r="I85" s="44">
        <v>600</v>
      </c>
      <c r="J85" s="45">
        <v>0</v>
      </c>
      <c r="K85" s="44">
        <v>600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11180</v>
      </c>
      <c r="J86" s="45">
        <v>0</v>
      </c>
      <c r="K86" s="44">
        <v>11180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100</v>
      </c>
      <c r="E89" s="44">
        <v>-100</v>
      </c>
      <c r="F89" s="44">
        <v>0</v>
      </c>
      <c r="G89" s="44">
        <v>200</v>
      </c>
      <c r="H89" s="44">
        <v>-200</v>
      </c>
      <c r="I89" s="44">
        <v>600</v>
      </c>
      <c r="J89" s="45">
        <v>0</v>
      </c>
      <c r="K89" s="44">
        <v>600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17300</v>
      </c>
      <c r="J95" s="45">
        <v>0</v>
      </c>
      <c r="K95" s="44">
        <v>17300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1575</v>
      </c>
      <c r="D106" s="44">
        <v>1200</v>
      </c>
      <c r="E106" s="44">
        <v>375</v>
      </c>
      <c r="F106" s="44">
        <v>1575</v>
      </c>
      <c r="G106" s="44">
        <v>1200</v>
      </c>
      <c r="H106" s="44">
        <v>375</v>
      </c>
      <c r="I106" s="44">
        <v>1200</v>
      </c>
      <c r="J106" s="45">
        <v>1.3125</v>
      </c>
      <c r="K106" s="44">
        <v>-375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1019.5</v>
      </c>
      <c r="D110" s="44">
        <v>375</v>
      </c>
      <c r="E110" s="44">
        <v>644.5</v>
      </c>
      <c r="F110" s="44">
        <v>1019.5</v>
      </c>
      <c r="G110" s="44">
        <v>825</v>
      </c>
      <c r="H110" s="44">
        <v>194.5</v>
      </c>
      <c r="I110" s="44">
        <v>2475</v>
      </c>
      <c r="J110" s="45">
        <v>0.41189999999999999</v>
      </c>
      <c r="K110" s="44">
        <v>1455.5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276</v>
      </c>
      <c r="E128" s="44">
        <v>-276</v>
      </c>
      <c r="F128" s="44">
        <v>0</v>
      </c>
      <c r="G128" s="44">
        <v>527</v>
      </c>
      <c r="H128" s="44">
        <v>-527</v>
      </c>
      <c r="I128" s="44">
        <v>1154</v>
      </c>
      <c r="J128" s="45">
        <v>0</v>
      </c>
      <c r="K128" s="44">
        <v>1154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50</v>
      </c>
      <c r="E131" s="44">
        <v>-50</v>
      </c>
      <c r="F131" s="44">
        <v>0</v>
      </c>
      <c r="G131" s="44">
        <v>100</v>
      </c>
      <c r="H131" s="44">
        <v>-100</v>
      </c>
      <c r="I131" s="44">
        <v>300</v>
      </c>
      <c r="J131" s="45">
        <v>0</v>
      </c>
      <c r="K131" s="44">
        <v>300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36000</v>
      </c>
      <c r="J141" s="45">
        <v>0</v>
      </c>
      <c r="K141" s="44">
        <v>36000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300.82</v>
      </c>
      <c r="D154" s="44">
        <v>80</v>
      </c>
      <c r="E154" s="44">
        <v>220.82</v>
      </c>
      <c r="F154" s="44">
        <v>627.63</v>
      </c>
      <c r="G154" s="44">
        <v>9565.44</v>
      </c>
      <c r="H154" s="44">
        <v>-8937.8100000000013</v>
      </c>
      <c r="I154" s="44">
        <v>13445.44</v>
      </c>
      <c r="J154" s="45">
        <v>4.6699999999999998E-2</v>
      </c>
      <c r="K154" s="44">
        <v>12817.810000000001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326.52</v>
      </c>
      <c r="D158" s="44">
        <v>382</v>
      </c>
      <c r="E158" s="44">
        <v>-55.480000000000018</v>
      </c>
      <c r="F158" s="44">
        <v>697.82999999999993</v>
      </c>
      <c r="G158" s="44">
        <v>1176</v>
      </c>
      <c r="H158" s="44">
        <v>-478.17000000000007</v>
      </c>
      <c r="I158" s="44">
        <v>4734</v>
      </c>
      <c r="J158" s="45">
        <v>0.1474</v>
      </c>
      <c r="K158" s="44">
        <v>4036.17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730</v>
      </c>
      <c r="D162" s="44">
        <v>798</v>
      </c>
      <c r="E162" s="44">
        <v>-68</v>
      </c>
      <c r="F162" s="44">
        <v>3450.11</v>
      </c>
      <c r="G162" s="44">
        <v>3389</v>
      </c>
      <c r="H162" s="44">
        <v>61.110000000000127</v>
      </c>
      <c r="I162" s="44">
        <v>19378</v>
      </c>
      <c r="J162" s="45">
        <v>0.17799999999999999</v>
      </c>
      <c r="K162" s="44">
        <v>15927.89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199</v>
      </c>
      <c r="E164" s="44">
        <v>-199</v>
      </c>
      <c r="F164" s="44">
        <v>0</v>
      </c>
      <c r="G164" s="44">
        <v>473</v>
      </c>
      <c r="H164" s="44">
        <v>-473</v>
      </c>
      <c r="I164" s="44">
        <v>1295</v>
      </c>
      <c r="J164" s="45">
        <v>0</v>
      </c>
      <c r="K164" s="44">
        <v>1295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3951.84</v>
      </c>
      <c r="D176" s="65">
        <v>3510</v>
      </c>
      <c r="E176" s="65">
        <v>441.84000000000015</v>
      </c>
      <c r="F176" s="65">
        <v>7370.07</v>
      </c>
      <c r="G176" s="65">
        <v>17605.440000000002</v>
      </c>
      <c r="H176" s="65">
        <v>-10235.370000000003</v>
      </c>
      <c r="I176" s="65">
        <v>109661.44</v>
      </c>
      <c r="J176" s="45">
        <v>6.7199999999999996E-2</v>
      </c>
      <c r="K176" s="65">
        <v>102291.37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187030.61999999997</v>
      </c>
      <c r="D183" s="64">
        <v>187640</v>
      </c>
      <c r="E183" s="64">
        <v>-609.38000000003376</v>
      </c>
      <c r="F183" s="64">
        <v>545870.96</v>
      </c>
      <c r="G183" s="64">
        <v>566751.43999999994</v>
      </c>
      <c r="H183" s="64">
        <v>-20880.479999999981</v>
      </c>
      <c r="I183" s="64">
        <v>2318537.44</v>
      </c>
      <c r="J183" s="45">
        <v>0.2354</v>
      </c>
      <c r="K183" s="64">
        <v>1772666.48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187030.61999999997</v>
      </c>
      <c r="D195" s="64">
        <v>187640</v>
      </c>
      <c r="E195" s="64">
        <v>-609.38000000003376</v>
      </c>
      <c r="F195" s="64">
        <v>545870.96</v>
      </c>
      <c r="G195" s="64">
        <v>566751.43999999994</v>
      </c>
      <c r="H195" s="64">
        <v>-20880.479999999981</v>
      </c>
      <c r="I195" s="64">
        <v>2318537.44</v>
      </c>
      <c r="J195" s="45">
        <v>0.2354</v>
      </c>
      <c r="K195" s="64">
        <v>1772666.48</v>
      </c>
    </row>
    <row r="197" spans="1:11" ht="13.5" thickBot="1">
      <c r="A197" s="43" t="s">
        <v>380</v>
      </c>
      <c r="C197" s="66">
        <v>-179065.61999999997</v>
      </c>
      <c r="D197" s="66">
        <v>-180640</v>
      </c>
      <c r="E197" s="66">
        <v>1574.3800000000338</v>
      </c>
      <c r="F197" s="66">
        <v>-522674.95999999996</v>
      </c>
      <c r="G197" s="66">
        <v>-545751.43999999994</v>
      </c>
      <c r="H197" s="66">
        <v>23076.479999999981</v>
      </c>
      <c r="I197" s="66">
        <v>-2099537.44</v>
      </c>
      <c r="J197" s="45">
        <v>0.24890000000000001</v>
      </c>
      <c r="K197" s="66">
        <v>-1576862.48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1683302.88</v>
      </c>
      <c r="D23" s="44">
        <v>1415976</v>
      </c>
      <c r="E23" s="44">
        <v>267326.87999999989</v>
      </c>
      <c r="F23" s="44">
        <v>4807189.41</v>
      </c>
      <c r="G23" s="44">
        <v>4202251</v>
      </c>
      <c r="H23" s="44">
        <v>604938.41000000015</v>
      </c>
      <c r="I23" s="44">
        <v>16671974</v>
      </c>
      <c r="J23" s="45">
        <v>0.2883</v>
      </c>
      <c r="K23" s="44">
        <v>11864784.59</v>
      </c>
    </row>
    <row r="24" spans="1:11">
      <c r="A24" s="63">
        <v>43200</v>
      </c>
      <c r="B24" s="43" t="s">
        <v>68</v>
      </c>
      <c r="C24" s="44">
        <v>360534.47</v>
      </c>
      <c r="D24" s="44">
        <v>380533</v>
      </c>
      <c r="E24" s="44">
        <v>-19998.530000000028</v>
      </c>
      <c r="F24" s="44">
        <v>1088286.6000000001</v>
      </c>
      <c r="G24" s="44">
        <v>1129324</v>
      </c>
      <c r="H24" s="44">
        <v>-41037.399999999907</v>
      </c>
      <c r="I24" s="44">
        <v>4480470</v>
      </c>
      <c r="J24" s="45">
        <v>0.2429</v>
      </c>
      <c r="K24" s="44">
        <v>3392183.4</v>
      </c>
    </row>
    <row r="25" spans="1:11">
      <c r="A25" s="63">
        <v>43300</v>
      </c>
      <c r="B25" s="43" t="s">
        <v>69</v>
      </c>
      <c r="C25" s="44">
        <v>29797.27</v>
      </c>
      <c r="D25" s="44">
        <v>71149</v>
      </c>
      <c r="E25" s="44">
        <v>-41351.729999999996</v>
      </c>
      <c r="F25" s="44">
        <v>73366.58</v>
      </c>
      <c r="G25" s="44">
        <v>211152</v>
      </c>
      <c r="H25" s="44">
        <v>-137785.41999999998</v>
      </c>
      <c r="I25" s="44">
        <v>837722</v>
      </c>
      <c r="J25" s="45">
        <v>8.7599999999999997E-2</v>
      </c>
      <c r="K25" s="44">
        <v>764355.42</v>
      </c>
    </row>
    <row r="26" spans="1:11">
      <c r="A26" s="63">
        <v>43400</v>
      </c>
      <c r="B26" s="43" t="s">
        <v>70</v>
      </c>
      <c r="C26" s="44">
        <v>34523.410000000003</v>
      </c>
      <c r="D26" s="44">
        <v>24599</v>
      </c>
      <c r="E26" s="44">
        <v>9924.4100000000035</v>
      </c>
      <c r="F26" s="44">
        <v>104496.3</v>
      </c>
      <c r="G26" s="44">
        <v>73004</v>
      </c>
      <c r="H26" s="44">
        <v>31492.300000000003</v>
      </c>
      <c r="I26" s="44">
        <v>289636</v>
      </c>
      <c r="J26" s="45">
        <v>0.36080000000000001</v>
      </c>
      <c r="K26" s="44">
        <v>185139.7</v>
      </c>
    </row>
    <row r="27" spans="1:11">
      <c r="A27" s="63">
        <v>43500</v>
      </c>
      <c r="B27" s="43" t="s">
        <v>71</v>
      </c>
      <c r="C27" s="44">
        <v>-539105.19999999995</v>
      </c>
      <c r="D27" s="44">
        <v>-567677</v>
      </c>
      <c r="E27" s="44">
        <v>28571.800000000047</v>
      </c>
      <c r="F27" s="44">
        <v>-1546129.29</v>
      </c>
      <c r="G27" s="44">
        <v>-1684719</v>
      </c>
      <c r="H27" s="44">
        <v>138589.70999999996</v>
      </c>
      <c r="I27" s="44">
        <v>-6683940</v>
      </c>
      <c r="J27" s="45">
        <v>0.23130000000000001</v>
      </c>
      <c r="K27" s="44">
        <v>-5137810.71</v>
      </c>
    </row>
    <row r="28" spans="1:11">
      <c r="A28" s="63">
        <v>43520</v>
      </c>
      <c r="B28" s="43" t="s">
        <v>72</v>
      </c>
      <c r="C28" s="44">
        <v>-1065494.3500000001</v>
      </c>
      <c r="D28" s="44">
        <v>-378451</v>
      </c>
      <c r="E28" s="44">
        <v>-687043.35000000009</v>
      </c>
      <c r="F28" s="44">
        <v>-3103582.6</v>
      </c>
      <c r="G28" s="44">
        <v>-1123145</v>
      </c>
      <c r="H28" s="44">
        <v>-1980437.6</v>
      </c>
      <c r="I28" s="44">
        <v>-4455956</v>
      </c>
      <c r="J28" s="45">
        <v>0.69650000000000001</v>
      </c>
      <c r="K28" s="44">
        <v>-1352373.4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28701.27</v>
      </c>
      <c r="D30" s="44">
        <v>23177</v>
      </c>
      <c r="E30" s="44">
        <v>5524.27</v>
      </c>
      <c r="F30" s="44">
        <v>69835.510000000009</v>
      </c>
      <c r="G30" s="44">
        <v>69531</v>
      </c>
      <c r="H30" s="44">
        <v>304.51000000000931</v>
      </c>
      <c r="I30" s="44">
        <v>278124</v>
      </c>
      <c r="J30" s="45">
        <v>0.25109999999999999</v>
      </c>
      <c r="K30" s="44">
        <v>208288.49</v>
      </c>
    </row>
    <row r="31" spans="1:11">
      <c r="A31" s="62" t="s">
        <v>237</v>
      </c>
      <c r="C31" s="64">
        <v>532259.74999999977</v>
      </c>
      <c r="D31" s="64">
        <v>969306</v>
      </c>
      <c r="E31" s="64">
        <v>-437046.25000000023</v>
      </c>
      <c r="F31" s="64">
        <v>1493462.5099999995</v>
      </c>
      <c r="G31" s="64">
        <v>2877398</v>
      </c>
      <c r="H31" s="64">
        <v>-1383935.4900000005</v>
      </c>
      <c r="I31" s="64">
        <v>11418030</v>
      </c>
      <c r="J31" s="45">
        <v>0.1308</v>
      </c>
      <c r="K31" s="64">
        <v>9924567.4900000002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14.12</v>
      </c>
      <c r="D35" s="44">
        <v>110</v>
      </c>
      <c r="E35" s="44">
        <v>-95.88</v>
      </c>
      <c r="F35" s="44">
        <v>172.96</v>
      </c>
      <c r="G35" s="44">
        <v>330</v>
      </c>
      <c r="H35" s="44">
        <v>-157.04</v>
      </c>
      <c r="I35" s="44">
        <v>1320</v>
      </c>
      <c r="J35" s="45">
        <v>0.13100000000000001</v>
      </c>
      <c r="K35" s="44">
        <v>1147.04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11220</v>
      </c>
      <c r="J44" s="45">
        <v>0</v>
      </c>
      <c r="K44" s="44">
        <v>11220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1200</v>
      </c>
      <c r="D49" s="44">
        <v>0</v>
      </c>
      <c r="E49" s="44">
        <v>1200</v>
      </c>
      <c r="F49" s="44">
        <v>28050</v>
      </c>
      <c r="G49" s="44">
        <v>28000</v>
      </c>
      <c r="H49" s="44">
        <v>50</v>
      </c>
      <c r="I49" s="44">
        <v>28000</v>
      </c>
      <c r="J49" s="45">
        <v>1.0018</v>
      </c>
      <c r="K49" s="44">
        <v>-50</v>
      </c>
    </row>
    <row r="50" spans="1:11">
      <c r="A50" s="63">
        <v>43920</v>
      </c>
      <c r="B50" s="43" t="s">
        <v>78</v>
      </c>
      <c r="C50" s="44">
        <v>0</v>
      </c>
      <c r="D50" s="44">
        <v>12000</v>
      </c>
      <c r="E50" s="44">
        <v>-12000</v>
      </c>
      <c r="F50" s="44">
        <v>0</v>
      </c>
      <c r="G50" s="44">
        <v>12000</v>
      </c>
      <c r="H50" s="44">
        <v>-12000</v>
      </c>
      <c r="I50" s="44">
        <v>12000</v>
      </c>
      <c r="J50" s="45">
        <v>0</v>
      </c>
      <c r="K50" s="44">
        <v>12000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2500000</v>
      </c>
      <c r="J52" s="45">
        <v>0</v>
      </c>
      <c r="K52" s="44">
        <v>2500000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1214.1199999999999</v>
      </c>
      <c r="D62" s="64">
        <v>12110</v>
      </c>
      <c r="E62" s="64">
        <v>-10895.880000000001</v>
      </c>
      <c r="F62" s="64">
        <v>28222.959999999999</v>
      </c>
      <c r="G62" s="64">
        <v>40330</v>
      </c>
      <c r="H62" s="64">
        <v>-12107.04</v>
      </c>
      <c r="I62" s="64">
        <v>2552540</v>
      </c>
      <c r="J62" s="45">
        <v>1.11E-2</v>
      </c>
      <c r="K62" s="64">
        <v>2524317.04</v>
      </c>
    </row>
    <row r="63" spans="1:11">
      <c r="A63" s="63"/>
    </row>
    <row r="64" spans="1:11">
      <c r="A64" s="43" t="s">
        <v>10</v>
      </c>
      <c r="C64" s="64">
        <v>533473.86999999976</v>
      </c>
      <c r="D64" s="64">
        <v>981416</v>
      </c>
      <c r="E64" s="64">
        <v>-447942.13000000024</v>
      </c>
      <c r="F64" s="64">
        <v>1521685.4699999995</v>
      </c>
      <c r="G64" s="64">
        <v>2917728</v>
      </c>
      <c r="H64" s="64">
        <v>-1396042.5300000005</v>
      </c>
      <c r="I64" s="64">
        <v>13970570</v>
      </c>
      <c r="J64" s="45">
        <v>0.1089</v>
      </c>
      <c r="K64" s="64">
        <v>12448884.530000001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634573.25</v>
      </c>
      <c r="D68" s="44">
        <v>654138</v>
      </c>
      <c r="E68" s="44">
        <v>-19564.75</v>
      </c>
      <c r="F68" s="44">
        <v>1828612.12</v>
      </c>
      <c r="G68" s="44">
        <v>1925819</v>
      </c>
      <c r="H68" s="44">
        <v>-97206.879999999888</v>
      </c>
      <c r="I68" s="44">
        <v>7872325</v>
      </c>
      <c r="J68" s="45">
        <v>0.23230000000000001</v>
      </c>
      <c r="K68" s="44">
        <v>6043712.8799999999</v>
      </c>
    </row>
    <row r="69" spans="1:11">
      <c r="A69" s="63">
        <v>51200</v>
      </c>
      <c r="B69" s="43" t="s">
        <v>87</v>
      </c>
      <c r="C69" s="44">
        <v>370526.22</v>
      </c>
      <c r="D69" s="44">
        <v>366944</v>
      </c>
      <c r="E69" s="44">
        <v>3582.2199999999721</v>
      </c>
      <c r="F69" s="44">
        <v>989645.74</v>
      </c>
      <c r="G69" s="44">
        <v>1081965</v>
      </c>
      <c r="H69" s="44">
        <v>-92319.260000000009</v>
      </c>
      <c r="I69" s="44">
        <v>4367808</v>
      </c>
      <c r="J69" s="45">
        <v>0.2266</v>
      </c>
      <c r="K69" s="44">
        <v>3378162.26</v>
      </c>
    </row>
    <row r="70" spans="1:11">
      <c r="A70" s="63">
        <v>51300</v>
      </c>
      <c r="B70" s="43" t="s">
        <v>88</v>
      </c>
      <c r="C70" s="44">
        <v>89317.75</v>
      </c>
      <c r="D70" s="44">
        <v>0</v>
      </c>
      <c r="E70" s="44">
        <v>89317.75</v>
      </c>
      <c r="F70" s="44">
        <v>310139.16000000003</v>
      </c>
      <c r="G70" s="44">
        <v>57550</v>
      </c>
      <c r="H70" s="44">
        <v>252589.16000000003</v>
      </c>
      <c r="I70" s="44">
        <v>57550</v>
      </c>
      <c r="J70" s="45">
        <v>5.3890000000000002</v>
      </c>
      <c r="K70" s="44">
        <v>-252589.16000000003</v>
      </c>
    </row>
    <row r="71" spans="1:11">
      <c r="A71" s="63">
        <v>51400</v>
      </c>
      <c r="B71" s="43" t="s">
        <v>89</v>
      </c>
      <c r="C71" s="44">
        <v>28034.639999999999</v>
      </c>
      <c r="D71" s="44">
        <v>20384</v>
      </c>
      <c r="E71" s="44">
        <v>7650.6399999999994</v>
      </c>
      <c r="F71" s="44">
        <v>66255.739999999991</v>
      </c>
      <c r="G71" s="44">
        <v>60494</v>
      </c>
      <c r="H71" s="44">
        <v>5761.7399999999907</v>
      </c>
      <c r="I71" s="44">
        <v>242508</v>
      </c>
      <c r="J71" s="45">
        <v>0.2732</v>
      </c>
      <c r="K71" s="44">
        <v>176252.26</v>
      </c>
    </row>
    <row r="72" spans="1:11">
      <c r="A72" s="63">
        <v>51500</v>
      </c>
      <c r="B72" s="43" t="s">
        <v>90</v>
      </c>
      <c r="C72" s="44">
        <v>73161.820000000007</v>
      </c>
      <c r="D72" s="44">
        <v>78722</v>
      </c>
      <c r="E72" s="44">
        <v>-5560.179999999993</v>
      </c>
      <c r="F72" s="44">
        <v>224320.3</v>
      </c>
      <c r="G72" s="44">
        <v>231917</v>
      </c>
      <c r="H72" s="44">
        <v>-7596.7000000000116</v>
      </c>
      <c r="I72" s="44">
        <v>943711</v>
      </c>
      <c r="J72" s="45">
        <v>0.23769999999999999</v>
      </c>
      <c r="K72" s="44">
        <v>719390.7</v>
      </c>
    </row>
    <row r="73" spans="1:11">
      <c r="A73" s="63">
        <v>51650</v>
      </c>
      <c r="B73" s="43" t="s">
        <v>91</v>
      </c>
      <c r="C73" s="44">
        <v>122806.12</v>
      </c>
      <c r="D73" s="44">
        <v>86233</v>
      </c>
      <c r="E73" s="44">
        <v>36573.119999999995</v>
      </c>
      <c r="F73" s="44">
        <v>287993.95</v>
      </c>
      <c r="G73" s="44">
        <v>258818</v>
      </c>
      <c r="H73" s="44">
        <v>29175.950000000012</v>
      </c>
      <c r="I73" s="44">
        <v>1038326</v>
      </c>
      <c r="J73" s="45">
        <v>0.27739999999999998</v>
      </c>
      <c r="K73" s="44">
        <v>750332.05</v>
      </c>
    </row>
    <row r="74" spans="1:11">
      <c r="A74" s="63">
        <v>51700</v>
      </c>
      <c r="B74" s="43" t="s">
        <v>92</v>
      </c>
      <c r="C74" s="44">
        <v>143966.43</v>
      </c>
      <c r="D74" s="44">
        <v>187401</v>
      </c>
      <c r="E74" s="44">
        <v>-43434.570000000007</v>
      </c>
      <c r="F74" s="44">
        <v>488650.77999999997</v>
      </c>
      <c r="G74" s="44">
        <v>562203</v>
      </c>
      <c r="H74" s="44">
        <v>-73552.22000000003</v>
      </c>
      <c r="I74" s="44">
        <v>2362295</v>
      </c>
      <c r="J74" s="45">
        <v>0.2069</v>
      </c>
      <c r="K74" s="44">
        <v>1873644.22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1462386.2299999997</v>
      </c>
      <c r="D76" s="65">
        <v>1393822</v>
      </c>
      <c r="E76" s="65">
        <v>68564.229999999749</v>
      </c>
      <c r="F76" s="65">
        <v>4195617.790000001</v>
      </c>
      <c r="G76" s="65">
        <v>4178766</v>
      </c>
      <c r="H76" s="65">
        <v>16851.790000000969</v>
      </c>
      <c r="I76" s="65">
        <v>16884523</v>
      </c>
      <c r="J76" s="45">
        <v>0.2485</v>
      </c>
      <c r="K76" s="65">
        <v>12688905.209999999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215527.16</v>
      </c>
      <c r="D87" s="44">
        <v>215527</v>
      </c>
      <c r="E87" s="44">
        <v>0.16000000000349246</v>
      </c>
      <c r="F87" s="44">
        <v>215527.16</v>
      </c>
      <c r="G87" s="44">
        <v>215527</v>
      </c>
      <c r="H87" s="44">
        <v>0.16000000000349246</v>
      </c>
      <c r="I87" s="44">
        <v>215527</v>
      </c>
      <c r="J87" s="45">
        <v>1</v>
      </c>
      <c r="K87" s="44">
        <v>-0.16000000000349246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500</v>
      </c>
      <c r="H89" s="44">
        <v>-500</v>
      </c>
      <c r="I89" s="44">
        <v>500</v>
      </c>
      <c r="J89" s="45">
        <v>0</v>
      </c>
      <c r="K89" s="44">
        <v>500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12857.939999999999</v>
      </c>
      <c r="G95" s="44">
        <v>6371</v>
      </c>
      <c r="H95" s="44">
        <v>6486.9399999999987</v>
      </c>
      <c r="I95" s="44">
        <v>55352</v>
      </c>
      <c r="J95" s="45">
        <v>0.23230000000000001</v>
      </c>
      <c r="K95" s="44">
        <v>42494.06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6720</v>
      </c>
      <c r="J99" s="45">
        <v>0</v>
      </c>
      <c r="K99" s="44">
        <v>6720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100</v>
      </c>
      <c r="E101" s="44">
        <v>-100</v>
      </c>
      <c r="F101" s="44">
        <v>0</v>
      </c>
      <c r="G101" s="44">
        <v>300</v>
      </c>
      <c r="H101" s="44">
        <v>-300</v>
      </c>
      <c r="I101" s="44">
        <v>1200</v>
      </c>
      <c r="J101" s="45">
        <v>0</v>
      </c>
      <c r="K101" s="44">
        <v>1200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99</v>
      </c>
      <c r="D106" s="44">
        <v>0</v>
      </c>
      <c r="E106" s="44">
        <v>99</v>
      </c>
      <c r="F106" s="44">
        <v>1721.02</v>
      </c>
      <c r="G106" s="44">
        <v>15495</v>
      </c>
      <c r="H106" s="44">
        <v>-13773.98</v>
      </c>
      <c r="I106" s="44">
        <v>16495</v>
      </c>
      <c r="J106" s="45">
        <v>0.1043</v>
      </c>
      <c r="K106" s="44">
        <v>14773.98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1085.68</v>
      </c>
      <c r="D110" s="44">
        <v>3000</v>
      </c>
      <c r="E110" s="44">
        <v>-1914.32</v>
      </c>
      <c r="F110" s="44">
        <v>2440.5700000000002</v>
      </c>
      <c r="G110" s="44">
        <v>7500</v>
      </c>
      <c r="H110" s="44">
        <v>-5059.43</v>
      </c>
      <c r="I110" s="44">
        <v>20250</v>
      </c>
      <c r="J110" s="45">
        <v>0.1205</v>
      </c>
      <c r="K110" s="44">
        <v>17809.43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400</v>
      </c>
      <c r="H111" s="44">
        <v>-400</v>
      </c>
      <c r="I111" s="44">
        <v>400</v>
      </c>
      <c r="J111" s="45">
        <v>0</v>
      </c>
      <c r="K111" s="44">
        <v>400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19808.599999999999</v>
      </c>
      <c r="D117" s="44">
        <v>19808</v>
      </c>
      <c r="E117" s="44">
        <v>0.59999999999854481</v>
      </c>
      <c r="F117" s="44">
        <v>19808.599999999999</v>
      </c>
      <c r="G117" s="44">
        <v>19808</v>
      </c>
      <c r="H117" s="44">
        <v>0.59999999999854481</v>
      </c>
      <c r="I117" s="44">
        <v>19808</v>
      </c>
      <c r="J117" s="45">
        <v>1</v>
      </c>
      <c r="K117" s="44">
        <v>-0.59999999999854481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34.159999999999997</v>
      </c>
      <c r="D128" s="44">
        <v>150</v>
      </c>
      <c r="E128" s="44">
        <v>-115.84</v>
      </c>
      <c r="F128" s="44">
        <v>34.159999999999997</v>
      </c>
      <c r="G128" s="44">
        <v>300</v>
      </c>
      <c r="H128" s="44">
        <v>-265.84000000000003</v>
      </c>
      <c r="I128" s="44">
        <v>900</v>
      </c>
      <c r="J128" s="45">
        <v>3.7999999999999999E-2</v>
      </c>
      <c r="K128" s="44">
        <v>865.84</v>
      </c>
    </row>
    <row r="129" spans="1:11">
      <c r="A129" s="63">
        <v>56100</v>
      </c>
      <c r="B129" s="43" t="s">
        <v>138</v>
      </c>
      <c r="C129" s="44">
        <v>37.76</v>
      </c>
      <c r="D129" s="44">
        <v>200</v>
      </c>
      <c r="E129" s="44">
        <v>-162.24</v>
      </c>
      <c r="F129" s="44">
        <v>164.76</v>
      </c>
      <c r="G129" s="44">
        <v>600</v>
      </c>
      <c r="H129" s="44">
        <v>-435.24</v>
      </c>
      <c r="I129" s="44">
        <v>2400</v>
      </c>
      <c r="J129" s="45">
        <v>6.8699999999999997E-2</v>
      </c>
      <c r="K129" s="44">
        <v>2235.2399999999998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109.62</v>
      </c>
      <c r="D131" s="44">
        <v>250</v>
      </c>
      <c r="E131" s="44">
        <v>-140.38</v>
      </c>
      <c r="F131" s="44">
        <v>458.03</v>
      </c>
      <c r="G131" s="44">
        <v>750</v>
      </c>
      <c r="H131" s="44">
        <v>-291.97000000000003</v>
      </c>
      <c r="I131" s="44">
        <v>3000</v>
      </c>
      <c r="J131" s="45">
        <v>0.1527</v>
      </c>
      <c r="K131" s="44">
        <v>2541.9700000000003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624769</v>
      </c>
      <c r="J136" s="45">
        <v>0</v>
      </c>
      <c r="K136" s="44">
        <v>624769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345.5</v>
      </c>
      <c r="D138" s="44">
        <v>250</v>
      </c>
      <c r="E138" s="44">
        <v>95.5</v>
      </c>
      <c r="F138" s="44">
        <v>691</v>
      </c>
      <c r="G138" s="44">
        <v>750</v>
      </c>
      <c r="H138" s="44">
        <v>-59</v>
      </c>
      <c r="I138" s="44">
        <v>3000</v>
      </c>
      <c r="J138" s="45">
        <v>0.2303</v>
      </c>
      <c r="K138" s="44">
        <v>2309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3485</v>
      </c>
      <c r="D140" s="44">
        <v>0</v>
      </c>
      <c r="E140" s="44">
        <v>3485</v>
      </c>
      <c r="F140" s="44">
        <v>3885.83</v>
      </c>
      <c r="G140" s="44">
        <v>0</v>
      </c>
      <c r="H140" s="44">
        <v>3885.83</v>
      </c>
      <c r="I140" s="44">
        <v>4100</v>
      </c>
      <c r="J140" s="45">
        <v>0.94779999999999998</v>
      </c>
      <c r="K140" s="44">
        <v>214.17000000000007</v>
      </c>
    </row>
    <row r="141" spans="1:11">
      <c r="A141" s="63">
        <v>57100</v>
      </c>
      <c r="B141" s="43" t="s">
        <v>147</v>
      </c>
      <c r="C141" s="44">
        <v>3100</v>
      </c>
      <c r="D141" s="44">
        <v>0</v>
      </c>
      <c r="E141" s="44">
        <v>3100</v>
      </c>
      <c r="F141" s="44">
        <v>13836.39</v>
      </c>
      <c r="G141" s="44">
        <v>6000</v>
      </c>
      <c r="H141" s="44">
        <v>7836.3899999999994</v>
      </c>
      <c r="I141" s="44">
        <v>256000</v>
      </c>
      <c r="J141" s="45">
        <v>5.3999999999999999E-2</v>
      </c>
      <c r="K141" s="44">
        <v>242163.61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6812</v>
      </c>
      <c r="H153" s="44">
        <v>-6812</v>
      </c>
      <c r="I153" s="44">
        <v>7298</v>
      </c>
      <c r="J153" s="45">
        <v>0</v>
      </c>
      <c r="K153" s="44">
        <v>7298</v>
      </c>
    </row>
    <row r="154" spans="1:11">
      <c r="A154" s="63">
        <v>57750</v>
      </c>
      <c r="B154" s="43" t="s">
        <v>160</v>
      </c>
      <c r="C154" s="44">
        <v>3164.01</v>
      </c>
      <c r="D154" s="44">
        <v>1500</v>
      </c>
      <c r="E154" s="44">
        <v>1664.0100000000002</v>
      </c>
      <c r="F154" s="44">
        <v>3164.01</v>
      </c>
      <c r="G154" s="44">
        <v>13579.48</v>
      </c>
      <c r="H154" s="44">
        <v>-10415.469999999999</v>
      </c>
      <c r="I154" s="44">
        <v>27079.48</v>
      </c>
      <c r="J154" s="45">
        <v>0.1168</v>
      </c>
      <c r="K154" s="44">
        <v>23915.47</v>
      </c>
    </row>
    <row r="155" spans="1:11">
      <c r="A155" s="63">
        <v>57800</v>
      </c>
      <c r="B155" s="43" t="s">
        <v>161</v>
      </c>
      <c r="C155" s="44">
        <v>0</v>
      </c>
      <c r="D155" s="44">
        <v>150</v>
      </c>
      <c r="E155" s="44">
        <v>-150</v>
      </c>
      <c r="F155" s="44">
        <v>0</v>
      </c>
      <c r="G155" s="44">
        <v>450</v>
      </c>
      <c r="H155" s="44">
        <v>-450</v>
      </c>
      <c r="I155" s="44">
        <v>2650</v>
      </c>
      <c r="J155" s="45">
        <v>0</v>
      </c>
      <c r="K155" s="44">
        <v>2650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3730.27</v>
      </c>
      <c r="D158" s="44">
        <v>3963</v>
      </c>
      <c r="E158" s="44">
        <v>-232.73000000000002</v>
      </c>
      <c r="F158" s="44">
        <v>12292.490000000002</v>
      </c>
      <c r="G158" s="44">
        <v>11889</v>
      </c>
      <c r="H158" s="44">
        <v>403.4900000000016</v>
      </c>
      <c r="I158" s="44">
        <v>47556</v>
      </c>
      <c r="J158" s="45">
        <v>0.25850000000000001</v>
      </c>
      <c r="K158" s="44">
        <v>35263.509999999995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26828</v>
      </c>
      <c r="J162" s="45">
        <v>0</v>
      </c>
      <c r="K162" s="44">
        <v>26828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400</v>
      </c>
      <c r="G164" s="44">
        <v>0</v>
      </c>
      <c r="H164" s="44">
        <v>400</v>
      </c>
      <c r="I164" s="44">
        <v>0</v>
      </c>
      <c r="J164" s="45">
        <v>0</v>
      </c>
      <c r="K164" s="44">
        <v>-400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250526.76</v>
      </c>
      <c r="D176" s="65">
        <v>244898</v>
      </c>
      <c r="E176" s="65">
        <v>5628.7600000000093</v>
      </c>
      <c r="F176" s="65">
        <v>287281.96000000002</v>
      </c>
      <c r="G176" s="65">
        <v>307031.48</v>
      </c>
      <c r="H176" s="65">
        <v>-19749.51999999996</v>
      </c>
      <c r="I176" s="65">
        <v>1341832.48</v>
      </c>
      <c r="J176" s="45">
        <v>0.21410000000000001</v>
      </c>
      <c r="K176" s="65">
        <v>1054550.52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1712912.9899999998</v>
      </c>
      <c r="D183" s="64">
        <v>1638720</v>
      </c>
      <c r="E183" s="64">
        <v>74192.989999999758</v>
      </c>
      <c r="F183" s="64">
        <v>4482899.7500000009</v>
      </c>
      <c r="G183" s="64">
        <v>4485797.4800000004</v>
      </c>
      <c r="H183" s="64">
        <v>-2897.7299999995157</v>
      </c>
      <c r="I183" s="64">
        <v>18226355.48</v>
      </c>
      <c r="J183" s="45">
        <v>0.246</v>
      </c>
      <c r="K183" s="64">
        <v>13743455.73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303000</v>
      </c>
      <c r="J190" s="45">
        <v>0</v>
      </c>
      <c r="K190" s="44">
        <v>303000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303000</v>
      </c>
      <c r="J193" s="45">
        <v>0</v>
      </c>
      <c r="K193" s="64">
        <v>303000</v>
      </c>
    </row>
    <row r="195" spans="1:11">
      <c r="A195" s="43" t="s">
        <v>7</v>
      </c>
      <c r="C195" s="64">
        <v>1712912.9899999998</v>
      </c>
      <c r="D195" s="64">
        <v>1638720</v>
      </c>
      <c r="E195" s="64">
        <v>74192.989999999758</v>
      </c>
      <c r="F195" s="64">
        <v>4482899.7500000009</v>
      </c>
      <c r="G195" s="64">
        <v>4485797.4800000004</v>
      </c>
      <c r="H195" s="64">
        <v>-2897.7299999995157</v>
      </c>
      <c r="I195" s="64">
        <v>18529355.48</v>
      </c>
      <c r="J195" s="45">
        <v>0.2419</v>
      </c>
      <c r="K195" s="64">
        <v>14046455.73</v>
      </c>
    </row>
    <row r="197" spans="1:11" ht="13.5" thickBot="1">
      <c r="A197" s="43" t="s">
        <v>380</v>
      </c>
      <c r="C197" s="66">
        <v>-1179439.1200000001</v>
      </c>
      <c r="D197" s="66">
        <v>-657304</v>
      </c>
      <c r="E197" s="66">
        <v>-522135.12000000011</v>
      </c>
      <c r="F197" s="66">
        <v>-2961214.2800000012</v>
      </c>
      <c r="G197" s="66">
        <v>-1568069.4800000004</v>
      </c>
      <c r="H197" s="66">
        <v>-1393144.8000000007</v>
      </c>
      <c r="I197" s="66">
        <v>-4558785.4800000004</v>
      </c>
      <c r="J197" s="45">
        <v>0.64959999999999996</v>
      </c>
      <c r="K197" s="66">
        <v>-1597571.1999999993</v>
      </c>
    </row>
    <row r="198" spans="1:11" ht="13.5" thickTop="1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24516.85</v>
      </c>
      <c r="D68" s="44">
        <v>30987</v>
      </c>
      <c r="E68" s="44">
        <v>-6470.1500000000015</v>
      </c>
      <c r="F68" s="44">
        <v>67130.399999999994</v>
      </c>
      <c r="G68" s="44">
        <v>91961</v>
      </c>
      <c r="H68" s="44">
        <v>-24830.600000000006</v>
      </c>
      <c r="I68" s="44">
        <v>369021</v>
      </c>
      <c r="J68" s="45">
        <v>0.18190000000000001</v>
      </c>
      <c r="K68" s="44">
        <v>301890.59999999998</v>
      </c>
    </row>
    <row r="69" spans="1:11">
      <c r="A69" s="63">
        <v>51200</v>
      </c>
      <c r="B69" s="43" t="s">
        <v>87</v>
      </c>
      <c r="C69" s="44">
        <v>122.48</v>
      </c>
      <c r="D69" s="44">
        <v>1020</v>
      </c>
      <c r="E69" s="44">
        <v>-897.52</v>
      </c>
      <c r="F69" s="44">
        <v>899.43000000000006</v>
      </c>
      <c r="G69" s="44">
        <v>3027</v>
      </c>
      <c r="H69" s="44">
        <v>-2127.5699999999997</v>
      </c>
      <c r="I69" s="44">
        <v>12146</v>
      </c>
      <c r="J69" s="45">
        <v>7.4099999999999999E-2</v>
      </c>
      <c r="K69" s="44">
        <v>11246.57</v>
      </c>
    </row>
    <row r="70" spans="1:11">
      <c r="A70" s="63">
        <v>51300</v>
      </c>
      <c r="B70" s="43" t="s">
        <v>88</v>
      </c>
      <c r="C70" s="44">
        <v>3912.15</v>
      </c>
      <c r="D70" s="44">
        <v>0</v>
      </c>
      <c r="E70" s="44">
        <v>3912.15</v>
      </c>
      <c r="F70" s="44">
        <v>17640.36</v>
      </c>
      <c r="G70" s="44">
        <v>5800</v>
      </c>
      <c r="H70" s="44">
        <v>11840.36</v>
      </c>
      <c r="I70" s="44">
        <v>5800</v>
      </c>
      <c r="J70" s="45">
        <v>3.0413999999999999</v>
      </c>
      <c r="K70" s="44">
        <v>-11840.36</v>
      </c>
    </row>
    <row r="71" spans="1:11">
      <c r="A71" s="63">
        <v>51400</v>
      </c>
      <c r="B71" s="43" t="s">
        <v>89</v>
      </c>
      <c r="C71" s="44">
        <v>1075</v>
      </c>
      <c r="D71" s="44">
        <v>101</v>
      </c>
      <c r="E71" s="44">
        <v>974</v>
      </c>
      <c r="F71" s="44">
        <v>2475</v>
      </c>
      <c r="G71" s="44">
        <v>302</v>
      </c>
      <c r="H71" s="44">
        <v>2173</v>
      </c>
      <c r="I71" s="44">
        <v>1199</v>
      </c>
      <c r="J71" s="45">
        <v>2.0642</v>
      </c>
      <c r="K71" s="44">
        <v>-1276</v>
      </c>
    </row>
    <row r="72" spans="1:11">
      <c r="A72" s="63">
        <v>51500</v>
      </c>
      <c r="B72" s="43" t="s">
        <v>90</v>
      </c>
      <c r="C72" s="44">
        <v>2037.5</v>
      </c>
      <c r="D72" s="44">
        <v>2456</v>
      </c>
      <c r="E72" s="44">
        <v>-418.5</v>
      </c>
      <c r="F72" s="44">
        <v>6286.67</v>
      </c>
      <c r="G72" s="44">
        <v>7289</v>
      </c>
      <c r="H72" s="44">
        <v>-1002.3299999999999</v>
      </c>
      <c r="I72" s="44">
        <v>29248</v>
      </c>
      <c r="J72" s="45">
        <v>0.21490000000000001</v>
      </c>
      <c r="K72" s="44">
        <v>22961.33</v>
      </c>
    </row>
    <row r="73" spans="1:11">
      <c r="A73" s="63">
        <v>51650</v>
      </c>
      <c r="B73" s="43" t="s">
        <v>91</v>
      </c>
      <c r="C73" s="44">
        <v>3162.62</v>
      </c>
      <c r="D73" s="44">
        <v>2658</v>
      </c>
      <c r="E73" s="44">
        <v>504.61999999999989</v>
      </c>
      <c r="F73" s="44">
        <v>7574.49</v>
      </c>
      <c r="G73" s="44">
        <v>8370</v>
      </c>
      <c r="H73" s="44">
        <v>-795.51000000000022</v>
      </c>
      <c r="I73" s="44">
        <v>32141</v>
      </c>
      <c r="J73" s="45">
        <v>0.23569999999999999</v>
      </c>
      <c r="K73" s="44">
        <v>24566.510000000002</v>
      </c>
    </row>
    <row r="74" spans="1:11">
      <c r="A74" s="63">
        <v>51700</v>
      </c>
      <c r="B74" s="43" t="s">
        <v>92</v>
      </c>
      <c r="C74" s="44">
        <v>4802.0200000000004</v>
      </c>
      <c r="D74" s="44">
        <v>8760</v>
      </c>
      <c r="E74" s="44">
        <v>-3957.9799999999996</v>
      </c>
      <c r="F74" s="44">
        <v>16582.05</v>
      </c>
      <c r="G74" s="44">
        <v>26280</v>
      </c>
      <c r="H74" s="44">
        <v>-9697.9500000000007</v>
      </c>
      <c r="I74" s="44">
        <v>107370</v>
      </c>
      <c r="J74" s="45">
        <v>0.15440000000000001</v>
      </c>
      <c r="K74" s="44">
        <v>90787.95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39628.619999999995</v>
      </c>
      <c r="D76" s="65">
        <v>45982</v>
      </c>
      <c r="E76" s="65">
        <v>-6353.3800000000047</v>
      </c>
      <c r="F76" s="65">
        <v>118588.4</v>
      </c>
      <c r="G76" s="65">
        <v>143029</v>
      </c>
      <c r="H76" s="65">
        <v>-24440.600000000006</v>
      </c>
      <c r="I76" s="65">
        <v>556925</v>
      </c>
      <c r="J76" s="45">
        <v>0.21290000000000001</v>
      </c>
      <c r="K76" s="65">
        <v>438336.6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3754.15</v>
      </c>
      <c r="D84" s="44">
        <v>3407</v>
      </c>
      <c r="E84" s="44">
        <v>347.15000000000009</v>
      </c>
      <c r="F84" s="44">
        <v>12088.13</v>
      </c>
      <c r="G84" s="44">
        <v>10221</v>
      </c>
      <c r="H84" s="44">
        <v>1867.1299999999992</v>
      </c>
      <c r="I84" s="44">
        <v>40884</v>
      </c>
      <c r="J84" s="45">
        <v>0.29570000000000002</v>
      </c>
      <c r="K84" s="44">
        <v>28795.870000000003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50</v>
      </c>
      <c r="H85" s="44">
        <v>-50</v>
      </c>
      <c r="I85" s="44">
        <v>50</v>
      </c>
      <c r="J85" s="45">
        <v>0</v>
      </c>
      <c r="K85" s="44">
        <v>50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2575</v>
      </c>
      <c r="J95" s="45">
        <v>0</v>
      </c>
      <c r="K95" s="44">
        <v>2575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7010.9</v>
      </c>
      <c r="D103" s="44">
        <v>8770</v>
      </c>
      <c r="E103" s="44">
        <v>-1759.1000000000004</v>
      </c>
      <c r="F103" s="44">
        <v>21279.800000000003</v>
      </c>
      <c r="G103" s="44">
        <v>26310</v>
      </c>
      <c r="H103" s="44">
        <v>-5030.1999999999971</v>
      </c>
      <c r="I103" s="44">
        <v>105240</v>
      </c>
      <c r="J103" s="45">
        <v>0.20219999999999999</v>
      </c>
      <c r="K103" s="44">
        <v>83960.2</v>
      </c>
    </row>
    <row r="104" spans="1:11">
      <c r="A104" s="63">
        <v>53900</v>
      </c>
      <c r="B104" s="43" t="s">
        <v>115</v>
      </c>
      <c r="C104" s="44">
        <v>83742.33</v>
      </c>
      <c r="D104" s="44">
        <v>91005</v>
      </c>
      <c r="E104" s="44">
        <v>-7262.6699999999983</v>
      </c>
      <c r="F104" s="44">
        <v>196064.47999999998</v>
      </c>
      <c r="G104" s="44">
        <v>286346.58</v>
      </c>
      <c r="H104" s="44">
        <v>-90282.100000000035</v>
      </c>
      <c r="I104" s="44">
        <v>1102391.58</v>
      </c>
      <c r="J104" s="45">
        <v>0.1779</v>
      </c>
      <c r="K104" s="44">
        <v>906327.10000000009</v>
      </c>
    </row>
    <row r="105" spans="1:11">
      <c r="A105" s="63">
        <v>54000</v>
      </c>
      <c r="B105" s="43" t="s">
        <v>116</v>
      </c>
      <c r="C105" s="44">
        <v>13304.73</v>
      </c>
      <c r="D105" s="44">
        <v>11375</v>
      </c>
      <c r="E105" s="44">
        <v>1929.7299999999996</v>
      </c>
      <c r="F105" s="44">
        <v>32435.16</v>
      </c>
      <c r="G105" s="44">
        <v>50984.5</v>
      </c>
      <c r="H105" s="44">
        <v>-18549.34</v>
      </c>
      <c r="I105" s="44">
        <v>153359.5</v>
      </c>
      <c r="J105" s="45">
        <v>0.21149999999999999</v>
      </c>
      <c r="K105" s="44">
        <v>120924.34</v>
      </c>
    </row>
    <row r="106" spans="1:11">
      <c r="A106" s="63">
        <v>54100</v>
      </c>
      <c r="B106" s="43" t="s">
        <v>117</v>
      </c>
      <c r="C106" s="44">
        <v>107.17</v>
      </c>
      <c r="D106" s="44">
        <v>0</v>
      </c>
      <c r="E106" s="44">
        <v>107.17</v>
      </c>
      <c r="F106" s="44">
        <v>107.17</v>
      </c>
      <c r="G106" s="44">
        <v>460</v>
      </c>
      <c r="H106" s="44">
        <v>-352.83</v>
      </c>
      <c r="I106" s="44">
        <v>460</v>
      </c>
      <c r="J106" s="45">
        <v>0.23300000000000001</v>
      </c>
      <c r="K106" s="44">
        <v>352.83</v>
      </c>
    </row>
    <row r="107" spans="1:11">
      <c r="A107" s="63">
        <v>54200</v>
      </c>
      <c r="B107" s="43" t="s">
        <v>118</v>
      </c>
      <c r="C107" s="44">
        <v>16681.04</v>
      </c>
      <c r="D107" s="44">
        <v>9200</v>
      </c>
      <c r="E107" s="44">
        <v>7481.0400000000009</v>
      </c>
      <c r="F107" s="44">
        <v>32743.190000000002</v>
      </c>
      <c r="G107" s="44">
        <v>160264</v>
      </c>
      <c r="H107" s="44">
        <v>-127520.81</v>
      </c>
      <c r="I107" s="44">
        <v>243064</v>
      </c>
      <c r="J107" s="45">
        <v>0.13469999999999999</v>
      </c>
      <c r="K107" s="44">
        <v>210320.81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675</v>
      </c>
      <c r="H110" s="44">
        <v>-675</v>
      </c>
      <c r="I110" s="44">
        <v>675</v>
      </c>
      <c r="J110" s="45">
        <v>0</v>
      </c>
      <c r="K110" s="44">
        <v>675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137</v>
      </c>
      <c r="D125" s="44">
        <v>75</v>
      </c>
      <c r="E125" s="44">
        <v>62</v>
      </c>
      <c r="F125" s="44">
        <v>49194.77</v>
      </c>
      <c r="G125" s="44">
        <v>64225</v>
      </c>
      <c r="H125" s="44">
        <v>-15030.230000000003</v>
      </c>
      <c r="I125" s="44">
        <v>64900</v>
      </c>
      <c r="J125" s="45">
        <v>0.75800000000000001</v>
      </c>
      <c r="K125" s="44">
        <v>15705.230000000003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15</v>
      </c>
      <c r="E131" s="44">
        <v>-15</v>
      </c>
      <c r="F131" s="44">
        <v>23.33</v>
      </c>
      <c r="G131" s="44">
        <v>45</v>
      </c>
      <c r="H131" s="44">
        <v>-21.67</v>
      </c>
      <c r="I131" s="44">
        <v>180</v>
      </c>
      <c r="J131" s="45">
        <v>0.12959999999999999</v>
      </c>
      <c r="K131" s="44">
        <v>156.67000000000002</v>
      </c>
    </row>
    <row r="132" spans="1:11">
      <c r="A132" s="63">
        <v>56300</v>
      </c>
      <c r="B132" s="43" t="s">
        <v>140</v>
      </c>
      <c r="C132" s="44">
        <v>2207.44</v>
      </c>
      <c r="D132" s="44">
        <v>2500</v>
      </c>
      <c r="E132" s="44">
        <v>-292.55999999999995</v>
      </c>
      <c r="F132" s="44">
        <v>4763.2000000000007</v>
      </c>
      <c r="G132" s="44">
        <v>7514.7800000000007</v>
      </c>
      <c r="H132" s="44">
        <v>-2751.58</v>
      </c>
      <c r="I132" s="44">
        <v>30014.78</v>
      </c>
      <c r="J132" s="45">
        <v>0.15870000000000001</v>
      </c>
      <c r="K132" s="44">
        <v>25251.579999999998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6436.75</v>
      </c>
      <c r="D137" s="44">
        <v>6250</v>
      </c>
      <c r="E137" s="44">
        <v>186.75</v>
      </c>
      <c r="F137" s="44">
        <v>18862.849999999999</v>
      </c>
      <c r="G137" s="44">
        <v>19268.810000000001</v>
      </c>
      <c r="H137" s="44">
        <v>-405.96000000000276</v>
      </c>
      <c r="I137" s="44">
        <v>75518.81</v>
      </c>
      <c r="J137" s="45">
        <v>0.24979999999999999</v>
      </c>
      <c r="K137" s="44">
        <v>56655.96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2319.8000000000002</v>
      </c>
      <c r="D139" s="44">
        <v>2500</v>
      </c>
      <c r="E139" s="44">
        <v>-180.19999999999982</v>
      </c>
      <c r="F139" s="44">
        <v>8184.99</v>
      </c>
      <c r="G139" s="44">
        <v>7500</v>
      </c>
      <c r="H139" s="44">
        <v>684.98999999999978</v>
      </c>
      <c r="I139" s="44">
        <v>30000</v>
      </c>
      <c r="J139" s="45">
        <v>0.27279999999999999</v>
      </c>
      <c r="K139" s="44">
        <v>21815.010000000002</v>
      </c>
    </row>
    <row r="140" spans="1:11">
      <c r="A140" s="63">
        <v>57000</v>
      </c>
      <c r="B140" s="43" t="s">
        <v>146</v>
      </c>
      <c r="C140" s="44">
        <v>100</v>
      </c>
      <c r="D140" s="44">
        <v>2000</v>
      </c>
      <c r="E140" s="44">
        <v>-1900</v>
      </c>
      <c r="F140" s="44">
        <v>200</v>
      </c>
      <c r="G140" s="44">
        <v>2150</v>
      </c>
      <c r="H140" s="44">
        <v>-1950</v>
      </c>
      <c r="I140" s="44">
        <v>8300</v>
      </c>
      <c r="J140" s="45">
        <v>2.41E-2</v>
      </c>
      <c r="K140" s="44">
        <v>8100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100</v>
      </c>
      <c r="D151" s="44">
        <v>822</v>
      </c>
      <c r="E151" s="44">
        <v>-722</v>
      </c>
      <c r="F151" s="44">
        <v>937.09</v>
      </c>
      <c r="G151" s="44">
        <v>2666</v>
      </c>
      <c r="H151" s="44">
        <v>-1728.9099999999999</v>
      </c>
      <c r="I151" s="44">
        <v>10064</v>
      </c>
      <c r="J151" s="45">
        <v>9.3100000000000002E-2</v>
      </c>
      <c r="K151" s="44">
        <v>9126.91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600</v>
      </c>
      <c r="E154" s="44">
        <v>-600</v>
      </c>
      <c r="F154" s="44">
        <v>0</v>
      </c>
      <c r="G154" s="44">
        <v>10450</v>
      </c>
      <c r="H154" s="44">
        <v>-10450</v>
      </c>
      <c r="I154" s="44">
        <v>16850</v>
      </c>
      <c r="J154" s="45">
        <v>0</v>
      </c>
      <c r="K154" s="44">
        <v>16850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2718</v>
      </c>
      <c r="D156" s="44">
        <v>5956</v>
      </c>
      <c r="E156" s="44">
        <v>-3238</v>
      </c>
      <c r="F156" s="44">
        <v>10068.42</v>
      </c>
      <c r="G156" s="44">
        <v>17989.46</v>
      </c>
      <c r="H156" s="44">
        <v>-7921.0399999999991</v>
      </c>
      <c r="I156" s="44">
        <v>71593.459999999992</v>
      </c>
      <c r="J156" s="45">
        <v>0.1406</v>
      </c>
      <c r="K156" s="44">
        <v>61525.039999999994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3000</v>
      </c>
      <c r="H157" s="44">
        <v>-3000</v>
      </c>
      <c r="I157" s="44">
        <v>3000</v>
      </c>
      <c r="J157" s="45">
        <v>0</v>
      </c>
      <c r="K157" s="44">
        <v>3000</v>
      </c>
    </row>
    <row r="158" spans="1:11">
      <c r="A158" s="63">
        <v>58200</v>
      </c>
      <c r="B158" s="43" t="s">
        <v>164</v>
      </c>
      <c r="C158" s="44">
        <v>160.84</v>
      </c>
      <c r="D158" s="44">
        <v>224</v>
      </c>
      <c r="E158" s="44">
        <v>-63.16</v>
      </c>
      <c r="F158" s="44">
        <v>482.52</v>
      </c>
      <c r="G158" s="44">
        <v>732</v>
      </c>
      <c r="H158" s="44">
        <v>-249.48000000000002</v>
      </c>
      <c r="I158" s="44">
        <v>2988</v>
      </c>
      <c r="J158" s="45">
        <v>0.1615</v>
      </c>
      <c r="K158" s="44">
        <v>2505.48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11245.89</v>
      </c>
      <c r="D165" s="44">
        <v>16725</v>
      </c>
      <c r="E165" s="44">
        <v>-5479.1100000000006</v>
      </c>
      <c r="F165" s="44">
        <v>30551.82</v>
      </c>
      <c r="G165" s="44">
        <v>103281.09999999999</v>
      </c>
      <c r="H165" s="44">
        <v>-72729.279999999999</v>
      </c>
      <c r="I165" s="44">
        <v>253806.09999999998</v>
      </c>
      <c r="J165" s="45">
        <v>0.12039999999999999</v>
      </c>
      <c r="K165" s="44">
        <v>223254.27999999997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150026.03999999998</v>
      </c>
      <c r="D176" s="65">
        <v>161424</v>
      </c>
      <c r="E176" s="65">
        <v>-11397.960000000021</v>
      </c>
      <c r="F176" s="65">
        <v>417986.92000000004</v>
      </c>
      <c r="G176" s="65">
        <v>774133.2300000001</v>
      </c>
      <c r="H176" s="65">
        <v>-356146.31000000006</v>
      </c>
      <c r="I176" s="65">
        <v>2215914.23</v>
      </c>
      <c r="J176" s="45">
        <v>0.18859999999999999</v>
      </c>
      <c r="K176" s="65">
        <v>1797927.31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189654.66000000003</v>
      </c>
      <c r="D183" s="64">
        <v>207406</v>
      </c>
      <c r="E183" s="64">
        <v>-17751.339999999967</v>
      </c>
      <c r="F183" s="64">
        <v>536575.31999999995</v>
      </c>
      <c r="G183" s="64">
        <v>917162.2300000001</v>
      </c>
      <c r="H183" s="64">
        <v>-380586.91000000015</v>
      </c>
      <c r="I183" s="64">
        <v>2772839.23</v>
      </c>
      <c r="J183" s="45">
        <v>0.19350000000000001</v>
      </c>
      <c r="K183" s="64">
        <v>2236263.91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3176.12</v>
      </c>
      <c r="D190" s="44">
        <v>0</v>
      </c>
      <c r="E190" s="44">
        <v>3176.12</v>
      </c>
      <c r="F190" s="44">
        <v>32768.560000000005</v>
      </c>
      <c r="G190" s="44">
        <v>32000</v>
      </c>
      <c r="H190" s="44">
        <v>768.56000000000495</v>
      </c>
      <c r="I190" s="44">
        <v>780000</v>
      </c>
      <c r="J190" s="45">
        <v>4.2000000000000003E-2</v>
      </c>
      <c r="K190" s="44">
        <v>747231.44</v>
      </c>
    </row>
    <row r="191" spans="1:11">
      <c r="A191" s="63">
        <v>52755</v>
      </c>
      <c r="B191" s="43" t="s">
        <v>230</v>
      </c>
      <c r="C191" s="44">
        <v>22960</v>
      </c>
      <c r="D191" s="44">
        <v>0</v>
      </c>
      <c r="E191" s="44">
        <v>22960</v>
      </c>
      <c r="F191" s="44">
        <v>22960</v>
      </c>
      <c r="G191" s="44">
        <v>0</v>
      </c>
      <c r="H191" s="44">
        <v>22960</v>
      </c>
      <c r="I191" s="44">
        <v>0</v>
      </c>
      <c r="J191" s="45">
        <v>0</v>
      </c>
      <c r="K191" s="44">
        <v>-22960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26136.12</v>
      </c>
      <c r="D193" s="64">
        <v>0</v>
      </c>
      <c r="E193" s="64">
        <v>26136.12</v>
      </c>
      <c r="F193" s="64">
        <v>55728.560000000005</v>
      </c>
      <c r="G193" s="64">
        <v>32000</v>
      </c>
      <c r="H193" s="64">
        <v>23728.560000000005</v>
      </c>
      <c r="I193" s="64">
        <v>780000</v>
      </c>
      <c r="J193" s="45">
        <v>7.1400000000000005E-2</v>
      </c>
      <c r="K193" s="64">
        <v>724271.44</v>
      </c>
    </row>
    <row r="195" spans="1:11">
      <c r="A195" s="43" t="s">
        <v>7</v>
      </c>
      <c r="C195" s="64">
        <v>215790.78000000003</v>
      </c>
      <c r="D195" s="64">
        <v>207406</v>
      </c>
      <c r="E195" s="64">
        <v>8384.7800000000279</v>
      </c>
      <c r="F195" s="64">
        <v>592303.88</v>
      </c>
      <c r="G195" s="64">
        <v>949162.2300000001</v>
      </c>
      <c r="H195" s="64">
        <v>-356858.35000000009</v>
      </c>
      <c r="I195" s="64">
        <v>3552839.23</v>
      </c>
      <c r="J195" s="45">
        <v>0.16669999999999999</v>
      </c>
      <c r="K195" s="64">
        <v>2960535.35</v>
      </c>
    </row>
    <row r="197" spans="1:11" ht="13.5" thickBot="1">
      <c r="A197" s="43" t="s">
        <v>380</v>
      </c>
      <c r="C197" s="66">
        <v>-215790.78000000003</v>
      </c>
      <c r="D197" s="66">
        <v>-207406</v>
      </c>
      <c r="E197" s="66">
        <v>-8384.7800000000279</v>
      </c>
      <c r="F197" s="66">
        <v>-592303.88</v>
      </c>
      <c r="G197" s="66">
        <v>-949162.2300000001</v>
      </c>
      <c r="H197" s="66">
        <v>356858.35000000009</v>
      </c>
      <c r="I197" s="66">
        <v>-3552839.23</v>
      </c>
      <c r="J197" s="45">
        <v>0.16669999999999999</v>
      </c>
      <c r="K197" s="66">
        <v>-2960535.35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3510</v>
      </c>
      <c r="D48" s="44">
        <v>1300</v>
      </c>
      <c r="E48" s="44">
        <v>2210</v>
      </c>
      <c r="F48" s="44">
        <v>5775</v>
      </c>
      <c r="G48" s="44">
        <v>3900</v>
      </c>
      <c r="H48" s="44">
        <v>1875</v>
      </c>
      <c r="I48" s="44">
        <v>64800</v>
      </c>
      <c r="J48" s="45">
        <v>8.9099999999999999E-2</v>
      </c>
      <c r="K48" s="44">
        <v>59025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3510</v>
      </c>
      <c r="D62" s="64">
        <v>1300</v>
      </c>
      <c r="E62" s="64">
        <v>2210</v>
      </c>
      <c r="F62" s="64">
        <v>5775</v>
      </c>
      <c r="G62" s="64">
        <v>3900</v>
      </c>
      <c r="H62" s="64">
        <v>1875</v>
      </c>
      <c r="I62" s="64">
        <v>64800</v>
      </c>
      <c r="J62" s="45">
        <v>8.9099999999999999E-2</v>
      </c>
      <c r="K62" s="64">
        <v>59025</v>
      </c>
    </row>
    <row r="63" spans="1:11">
      <c r="A63" s="63"/>
    </row>
    <row r="64" spans="1:11">
      <c r="A64" s="43" t="s">
        <v>10</v>
      </c>
      <c r="C64" s="64">
        <v>3510</v>
      </c>
      <c r="D64" s="64">
        <v>1300</v>
      </c>
      <c r="E64" s="64">
        <v>2210</v>
      </c>
      <c r="F64" s="64">
        <v>5775</v>
      </c>
      <c r="G64" s="64">
        <v>3900</v>
      </c>
      <c r="H64" s="64">
        <v>1875</v>
      </c>
      <c r="I64" s="64">
        <v>64800</v>
      </c>
      <c r="J64" s="45">
        <v>8.9099999999999999E-2</v>
      </c>
      <c r="K64" s="64">
        <v>59025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60879.92</v>
      </c>
      <c r="D68" s="44">
        <v>52389</v>
      </c>
      <c r="E68" s="44">
        <v>8490.9199999999983</v>
      </c>
      <c r="F68" s="44">
        <v>172927.97</v>
      </c>
      <c r="G68" s="44">
        <v>155477</v>
      </c>
      <c r="H68" s="44">
        <v>17450.97</v>
      </c>
      <c r="I68" s="44">
        <v>623899</v>
      </c>
      <c r="J68" s="45">
        <v>0.2772</v>
      </c>
      <c r="K68" s="44">
        <v>450971.03</v>
      </c>
    </row>
    <row r="69" spans="1:11">
      <c r="A69" s="63">
        <v>51200</v>
      </c>
      <c r="B69" s="43" t="s">
        <v>87</v>
      </c>
      <c r="C69" s="44">
        <v>1917.86</v>
      </c>
      <c r="D69" s="44">
        <v>420</v>
      </c>
      <c r="E69" s="44">
        <v>1497.86</v>
      </c>
      <c r="F69" s="44">
        <v>8124.0399999999991</v>
      </c>
      <c r="G69" s="44">
        <v>1246</v>
      </c>
      <c r="H69" s="44">
        <v>6878.0399999999991</v>
      </c>
      <c r="I69" s="44">
        <v>5001</v>
      </c>
      <c r="J69" s="45">
        <v>1.6245000000000001</v>
      </c>
      <c r="K69" s="44">
        <v>-3123.0399999999991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8659.5</v>
      </c>
      <c r="G70" s="44">
        <v>5100</v>
      </c>
      <c r="H70" s="44">
        <v>3559.5</v>
      </c>
      <c r="I70" s="44">
        <v>5100</v>
      </c>
      <c r="J70" s="45">
        <v>1.6979</v>
      </c>
      <c r="K70" s="44">
        <v>-3559.5</v>
      </c>
    </row>
    <row r="71" spans="1:11">
      <c r="A71" s="63">
        <v>51400</v>
      </c>
      <c r="B71" s="43" t="s">
        <v>89</v>
      </c>
      <c r="C71" s="44">
        <v>357.34</v>
      </c>
      <c r="D71" s="44">
        <v>255</v>
      </c>
      <c r="E71" s="44">
        <v>102.33999999999997</v>
      </c>
      <c r="F71" s="44">
        <v>1036.02</v>
      </c>
      <c r="G71" s="44">
        <v>757</v>
      </c>
      <c r="H71" s="44">
        <v>279.02</v>
      </c>
      <c r="I71" s="44">
        <v>3000</v>
      </c>
      <c r="J71" s="45">
        <v>0.3453</v>
      </c>
      <c r="K71" s="44">
        <v>1963.98</v>
      </c>
    </row>
    <row r="72" spans="1:11">
      <c r="A72" s="63">
        <v>51500</v>
      </c>
      <c r="B72" s="43" t="s">
        <v>90</v>
      </c>
      <c r="C72" s="44">
        <v>4476.28</v>
      </c>
      <c r="D72" s="44">
        <v>4059</v>
      </c>
      <c r="E72" s="44">
        <v>417.27999999999975</v>
      </c>
      <c r="F72" s="44">
        <v>13739.86</v>
      </c>
      <c r="G72" s="44">
        <v>12046</v>
      </c>
      <c r="H72" s="44">
        <v>1693.8600000000006</v>
      </c>
      <c r="I72" s="44">
        <v>48340</v>
      </c>
      <c r="J72" s="45">
        <v>0.28420000000000001</v>
      </c>
      <c r="K72" s="44">
        <v>34600.14</v>
      </c>
    </row>
    <row r="73" spans="1:11">
      <c r="A73" s="63">
        <v>51650</v>
      </c>
      <c r="B73" s="43" t="s">
        <v>91</v>
      </c>
      <c r="C73" s="44">
        <v>7123.5</v>
      </c>
      <c r="D73" s="44">
        <v>3908</v>
      </c>
      <c r="E73" s="44">
        <v>3215.5</v>
      </c>
      <c r="F73" s="44">
        <v>17355.32</v>
      </c>
      <c r="G73" s="44">
        <v>11598</v>
      </c>
      <c r="H73" s="44">
        <v>5757.32</v>
      </c>
      <c r="I73" s="44">
        <v>46542</v>
      </c>
      <c r="J73" s="45">
        <v>0.37290000000000001</v>
      </c>
      <c r="K73" s="44">
        <v>29186.68</v>
      </c>
    </row>
    <row r="74" spans="1:11">
      <c r="A74" s="63">
        <v>51700</v>
      </c>
      <c r="B74" s="43" t="s">
        <v>92</v>
      </c>
      <c r="C74" s="44">
        <v>7543.09</v>
      </c>
      <c r="D74" s="44">
        <v>9105</v>
      </c>
      <c r="E74" s="44">
        <v>-1561.9099999999999</v>
      </c>
      <c r="F74" s="44">
        <v>24482.87</v>
      </c>
      <c r="G74" s="44">
        <v>27315</v>
      </c>
      <c r="H74" s="44">
        <v>-2832.130000000001</v>
      </c>
      <c r="I74" s="44">
        <v>114510</v>
      </c>
      <c r="J74" s="45">
        <v>0.21379999999999999</v>
      </c>
      <c r="K74" s="44">
        <v>90027.13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82297.989999999991</v>
      </c>
      <c r="D76" s="65">
        <v>70136</v>
      </c>
      <c r="E76" s="65">
        <v>12161.989999999991</v>
      </c>
      <c r="F76" s="65">
        <v>246325.58000000002</v>
      </c>
      <c r="G76" s="65">
        <v>213539</v>
      </c>
      <c r="H76" s="65">
        <v>32786.580000000016</v>
      </c>
      <c r="I76" s="65">
        <v>846392</v>
      </c>
      <c r="J76" s="45">
        <v>0.29099999999999998</v>
      </c>
      <c r="K76" s="65">
        <v>600066.41999999993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2798.22</v>
      </c>
      <c r="D85" s="44">
        <v>2125</v>
      </c>
      <c r="E85" s="44">
        <v>673.2199999999998</v>
      </c>
      <c r="F85" s="44">
        <v>11562</v>
      </c>
      <c r="G85" s="44">
        <v>5375</v>
      </c>
      <c r="H85" s="44">
        <v>6187</v>
      </c>
      <c r="I85" s="44">
        <v>50000</v>
      </c>
      <c r="J85" s="45">
        <v>0.23119999999999999</v>
      </c>
      <c r="K85" s="44">
        <v>38438</v>
      </c>
    </row>
    <row r="86" spans="1:11">
      <c r="A86" s="63">
        <v>52700</v>
      </c>
      <c r="B86" s="43" t="s">
        <v>101</v>
      </c>
      <c r="C86" s="44">
        <v>192</v>
      </c>
      <c r="D86" s="44">
        <v>500</v>
      </c>
      <c r="E86" s="44">
        <v>-308</v>
      </c>
      <c r="F86" s="44">
        <v>1150</v>
      </c>
      <c r="G86" s="44">
        <v>1500</v>
      </c>
      <c r="H86" s="44">
        <v>-350</v>
      </c>
      <c r="I86" s="44">
        <v>6000</v>
      </c>
      <c r="J86" s="45">
        <v>0.19170000000000001</v>
      </c>
      <c r="K86" s="44">
        <v>4850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833</v>
      </c>
      <c r="E89" s="44">
        <v>-833</v>
      </c>
      <c r="F89" s="44">
        <v>1029.81</v>
      </c>
      <c r="G89" s="44">
        <v>2499</v>
      </c>
      <c r="H89" s="44">
        <v>-1469.19</v>
      </c>
      <c r="I89" s="44">
        <v>10000</v>
      </c>
      <c r="J89" s="45">
        <v>0.10299999999999999</v>
      </c>
      <c r="K89" s="44">
        <v>8970.19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1811.69</v>
      </c>
      <c r="D95" s="44">
        <v>0</v>
      </c>
      <c r="E95" s="44">
        <v>1811.69</v>
      </c>
      <c r="F95" s="44">
        <v>8954.5500000000011</v>
      </c>
      <c r="G95" s="44">
        <v>7384</v>
      </c>
      <c r="H95" s="44">
        <v>1570.5500000000011</v>
      </c>
      <c r="I95" s="44">
        <v>19322</v>
      </c>
      <c r="J95" s="45">
        <v>0.46339999999999998</v>
      </c>
      <c r="K95" s="44">
        <v>10367.449999999999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2018</v>
      </c>
      <c r="D102" s="44">
        <v>2650</v>
      </c>
      <c r="E102" s="44">
        <v>-632</v>
      </c>
      <c r="F102" s="44">
        <v>7218.8</v>
      </c>
      <c r="G102" s="44">
        <v>7950</v>
      </c>
      <c r="H102" s="44">
        <v>-731.19999999999982</v>
      </c>
      <c r="I102" s="44">
        <v>31800</v>
      </c>
      <c r="J102" s="45">
        <v>0.22700000000000001</v>
      </c>
      <c r="K102" s="44">
        <v>24581.200000000001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670</v>
      </c>
      <c r="E106" s="44">
        <v>-670</v>
      </c>
      <c r="F106" s="44">
        <v>0</v>
      </c>
      <c r="G106" s="44">
        <v>2010</v>
      </c>
      <c r="H106" s="44">
        <v>-2010</v>
      </c>
      <c r="I106" s="44">
        <v>9790</v>
      </c>
      <c r="J106" s="45">
        <v>0</v>
      </c>
      <c r="K106" s="44">
        <v>9790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619.20000000000005</v>
      </c>
      <c r="D110" s="44">
        <v>200</v>
      </c>
      <c r="E110" s="44">
        <v>419.20000000000005</v>
      </c>
      <c r="F110" s="44">
        <v>2229.36</v>
      </c>
      <c r="G110" s="44">
        <v>797.5</v>
      </c>
      <c r="H110" s="44">
        <v>1431.8600000000001</v>
      </c>
      <c r="I110" s="44">
        <v>3003.5</v>
      </c>
      <c r="J110" s="45">
        <v>0.74229999999999996</v>
      </c>
      <c r="K110" s="44">
        <v>774.13999999999987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398</v>
      </c>
      <c r="D129" s="44">
        <v>0</v>
      </c>
      <c r="E129" s="44">
        <v>398</v>
      </c>
      <c r="F129" s="44">
        <v>3878.01</v>
      </c>
      <c r="G129" s="44">
        <v>3525</v>
      </c>
      <c r="H129" s="44">
        <v>353.01000000000022</v>
      </c>
      <c r="I129" s="44">
        <v>14500</v>
      </c>
      <c r="J129" s="45">
        <v>0.26740000000000003</v>
      </c>
      <c r="K129" s="44">
        <v>10621.99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321.08</v>
      </c>
      <c r="D131" s="44">
        <v>400</v>
      </c>
      <c r="E131" s="44">
        <v>-78.920000000000016</v>
      </c>
      <c r="F131" s="44">
        <v>507.81</v>
      </c>
      <c r="G131" s="44">
        <v>1200</v>
      </c>
      <c r="H131" s="44">
        <v>-692.19</v>
      </c>
      <c r="I131" s="44">
        <v>4800</v>
      </c>
      <c r="J131" s="45">
        <v>0.10580000000000001</v>
      </c>
      <c r="K131" s="44">
        <v>4292.1899999999996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530</v>
      </c>
      <c r="G140" s="44">
        <v>4000</v>
      </c>
      <c r="H140" s="44">
        <v>-3470</v>
      </c>
      <c r="I140" s="44">
        <v>4000</v>
      </c>
      <c r="J140" s="45">
        <v>0.13250000000000001</v>
      </c>
      <c r="K140" s="44">
        <v>3470</v>
      </c>
    </row>
    <row r="141" spans="1:11">
      <c r="A141" s="63">
        <v>57100</v>
      </c>
      <c r="B141" s="43" t="s">
        <v>147</v>
      </c>
      <c r="C141" s="44">
        <v>24451.61</v>
      </c>
      <c r="D141" s="44">
        <v>24730</v>
      </c>
      <c r="E141" s="44">
        <v>-278.38999999999942</v>
      </c>
      <c r="F141" s="44">
        <v>76624.83</v>
      </c>
      <c r="G141" s="44">
        <v>74190</v>
      </c>
      <c r="H141" s="44">
        <v>2434.8300000000017</v>
      </c>
      <c r="I141" s="44">
        <v>296760</v>
      </c>
      <c r="J141" s="45">
        <v>0.25819999999999999</v>
      </c>
      <c r="K141" s="44">
        <v>220135.16999999998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-6.03</v>
      </c>
      <c r="G154" s="44">
        <v>0</v>
      </c>
      <c r="H154" s="44">
        <v>-6.03</v>
      </c>
      <c r="I154" s="44">
        <v>0</v>
      </c>
      <c r="J154" s="45">
        <v>0</v>
      </c>
      <c r="K154" s="44">
        <v>6.03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423.52</v>
      </c>
      <c r="D158" s="44">
        <v>305</v>
      </c>
      <c r="E158" s="44">
        <v>118.51999999999998</v>
      </c>
      <c r="F158" s="44">
        <v>900.57999999999993</v>
      </c>
      <c r="G158" s="44">
        <v>915</v>
      </c>
      <c r="H158" s="44">
        <v>-14.420000000000073</v>
      </c>
      <c r="I158" s="44">
        <v>3660</v>
      </c>
      <c r="J158" s="45">
        <v>0.24610000000000001</v>
      </c>
      <c r="K158" s="44">
        <v>2759.42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4234.91</v>
      </c>
      <c r="D162" s="44">
        <v>5200</v>
      </c>
      <c r="E162" s="44">
        <v>-965.09000000000015</v>
      </c>
      <c r="F162" s="44">
        <v>13045.369999999999</v>
      </c>
      <c r="G162" s="44">
        <v>28600</v>
      </c>
      <c r="H162" s="44">
        <v>-15554.630000000001</v>
      </c>
      <c r="I162" s="44">
        <v>87400</v>
      </c>
      <c r="J162" s="45">
        <v>0.14929999999999999</v>
      </c>
      <c r="K162" s="44">
        <v>74354.63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37268.229999999996</v>
      </c>
      <c r="D176" s="65">
        <v>37613</v>
      </c>
      <c r="E176" s="65">
        <v>-344.77000000000407</v>
      </c>
      <c r="F176" s="65">
        <v>127625.09</v>
      </c>
      <c r="G176" s="65">
        <v>139945.5</v>
      </c>
      <c r="H176" s="65">
        <v>-12320.410000000003</v>
      </c>
      <c r="I176" s="65">
        <v>541035.5</v>
      </c>
      <c r="J176" s="45">
        <v>0.2359</v>
      </c>
      <c r="K176" s="65">
        <v>413410.41000000003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119566.22</v>
      </c>
      <c r="D183" s="64">
        <v>107749</v>
      </c>
      <c r="E183" s="64">
        <v>11817.220000000001</v>
      </c>
      <c r="F183" s="64">
        <v>373950.67</v>
      </c>
      <c r="G183" s="64">
        <v>353484.5</v>
      </c>
      <c r="H183" s="64">
        <v>20466.169999999984</v>
      </c>
      <c r="I183" s="64">
        <v>1387427.5</v>
      </c>
      <c r="J183" s="45">
        <v>0.26950000000000002</v>
      </c>
      <c r="K183" s="64">
        <v>1013476.8300000001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141600</v>
      </c>
      <c r="J190" s="45">
        <v>0</v>
      </c>
      <c r="K190" s="44">
        <v>141600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141600</v>
      </c>
      <c r="J193" s="45">
        <v>0</v>
      </c>
      <c r="K193" s="64">
        <v>141600</v>
      </c>
    </row>
    <row r="195" spans="1:11">
      <c r="A195" s="43" t="s">
        <v>7</v>
      </c>
      <c r="C195" s="64">
        <v>119566.22</v>
      </c>
      <c r="D195" s="64">
        <v>107749</v>
      </c>
      <c r="E195" s="64">
        <v>11817.220000000001</v>
      </c>
      <c r="F195" s="64">
        <v>373950.67</v>
      </c>
      <c r="G195" s="64">
        <v>353484.5</v>
      </c>
      <c r="H195" s="64">
        <v>20466.169999999984</v>
      </c>
      <c r="I195" s="64">
        <v>1529027.5</v>
      </c>
      <c r="J195" s="45">
        <v>0.24460000000000001</v>
      </c>
      <c r="K195" s="64">
        <v>1155076.83</v>
      </c>
    </row>
    <row r="197" spans="1:11" ht="13.5" thickBot="1">
      <c r="A197" s="43" t="s">
        <v>380</v>
      </c>
      <c r="C197" s="66">
        <v>-116056.22</v>
      </c>
      <c r="D197" s="66">
        <v>-106449</v>
      </c>
      <c r="E197" s="66">
        <v>-9607.2200000000012</v>
      </c>
      <c r="F197" s="66">
        <v>-368175.67</v>
      </c>
      <c r="G197" s="66">
        <v>-349584.5</v>
      </c>
      <c r="H197" s="66">
        <v>-18591.169999999984</v>
      </c>
      <c r="I197" s="66">
        <v>-1464227.5</v>
      </c>
      <c r="J197" s="45">
        <v>0.25140000000000001</v>
      </c>
      <c r="K197" s="66">
        <v>-1096051.83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392.75</v>
      </c>
      <c r="G38" s="44">
        <v>0</v>
      </c>
      <c r="H38" s="44">
        <v>392.75</v>
      </c>
      <c r="I38" s="44">
        <v>0</v>
      </c>
      <c r="J38" s="45">
        <v>0</v>
      </c>
      <c r="K38" s="44">
        <v>-392.75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4000</v>
      </c>
      <c r="E61" s="44">
        <v>-4000</v>
      </c>
      <c r="F61" s="44">
        <v>0</v>
      </c>
      <c r="G61" s="44">
        <v>4000</v>
      </c>
      <c r="H61" s="44">
        <v>-4000</v>
      </c>
      <c r="I61" s="44">
        <v>24000</v>
      </c>
      <c r="J61" s="45">
        <v>0</v>
      </c>
      <c r="K61" s="44">
        <v>24000</v>
      </c>
    </row>
    <row r="62" spans="1:11">
      <c r="A62" s="62" t="s">
        <v>239</v>
      </c>
      <c r="C62" s="64">
        <v>0</v>
      </c>
      <c r="D62" s="64">
        <v>4000</v>
      </c>
      <c r="E62" s="64">
        <v>-4000</v>
      </c>
      <c r="F62" s="64">
        <v>392.75</v>
      </c>
      <c r="G62" s="64">
        <v>4000</v>
      </c>
      <c r="H62" s="64">
        <v>-3607.25</v>
      </c>
      <c r="I62" s="64">
        <v>24000</v>
      </c>
      <c r="J62" s="45">
        <v>1.6400000000000001E-2</v>
      </c>
      <c r="K62" s="64">
        <v>23607.25</v>
      </c>
    </row>
    <row r="63" spans="1:11">
      <c r="A63" s="63"/>
    </row>
    <row r="64" spans="1:11">
      <c r="A64" s="43" t="s">
        <v>10</v>
      </c>
      <c r="C64" s="64">
        <v>0</v>
      </c>
      <c r="D64" s="64">
        <v>4000</v>
      </c>
      <c r="E64" s="64">
        <v>-4000</v>
      </c>
      <c r="F64" s="64">
        <v>392.75</v>
      </c>
      <c r="G64" s="64">
        <v>4000</v>
      </c>
      <c r="H64" s="64">
        <v>-3607.25</v>
      </c>
      <c r="I64" s="64">
        <v>24000</v>
      </c>
      <c r="J64" s="45">
        <v>1.6400000000000001E-2</v>
      </c>
      <c r="K64" s="64">
        <v>23607.25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25228.27</v>
      </c>
      <c r="D68" s="44">
        <v>29911</v>
      </c>
      <c r="E68" s="44">
        <v>-4682.7299999999996</v>
      </c>
      <c r="F68" s="44">
        <v>79530.540000000008</v>
      </c>
      <c r="G68" s="44">
        <v>88769</v>
      </c>
      <c r="H68" s="44">
        <v>-9238.4599999999919</v>
      </c>
      <c r="I68" s="44">
        <v>356218</v>
      </c>
      <c r="J68" s="45">
        <v>0.2233</v>
      </c>
      <c r="K68" s="44">
        <v>276687.45999999996</v>
      </c>
    </row>
    <row r="69" spans="1:11">
      <c r="A69" s="63">
        <v>51200</v>
      </c>
      <c r="B69" s="43" t="s">
        <v>87</v>
      </c>
      <c r="C69" s="44">
        <v>819.49</v>
      </c>
      <c r="D69" s="44">
        <v>883</v>
      </c>
      <c r="E69" s="44">
        <v>-63.509999999999991</v>
      </c>
      <c r="F69" s="44">
        <v>2490.38</v>
      </c>
      <c r="G69" s="44">
        <v>2620</v>
      </c>
      <c r="H69" s="44">
        <v>-129.61999999999989</v>
      </c>
      <c r="I69" s="44">
        <v>10517</v>
      </c>
      <c r="J69" s="45">
        <v>0.23680000000000001</v>
      </c>
      <c r="K69" s="44">
        <v>8026.62</v>
      </c>
    </row>
    <row r="70" spans="1:11">
      <c r="A70" s="63">
        <v>51300</v>
      </c>
      <c r="B70" s="43" t="s">
        <v>88</v>
      </c>
      <c r="C70" s="44">
        <v>5607.09</v>
      </c>
      <c r="D70" s="44">
        <v>0</v>
      </c>
      <c r="E70" s="44">
        <v>5607.09</v>
      </c>
      <c r="F70" s="44">
        <v>14248.64</v>
      </c>
      <c r="G70" s="44">
        <v>1800</v>
      </c>
      <c r="H70" s="44">
        <v>12448.64</v>
      </c>
      <c r="I70" s="44">
        <v>1800</v>
      </c>
      <c r="J70" s="45">
        <v>7.9158999999999997</v>
      </c>
      <c r="K70" s="44">
        <v>-12448.64</v>
      </c>
    </row>
    <row r="71" spans="1:11">
      <c r="A71" s="63">
        <v>51400</v>
      </c>
      <c r="B71" s="43" t="s">
        <v>89</v>
      </c>
      <c r="C71" s="44">
        <v>1440</v>
      </c>
      <c r="D71" s="44">
        <v>1251</v>
      </c>
      <c r="E71" s="44">
        <v>189</v>
      </c>
      <c r="F71" s="44">
        <v>3339</v>
      </c>
      <c r="G71" s="44">
        <v>3717</v>
      </c>
      <c r="H71" s="44">
        <v>-378</v>
      </c>
      <c r="I71" s="44">
        <v>14734</v>
      </c>
      <c r="J71" s="45">
        <v>0.2266</v>
      </c>
      <c r="K71" s="44">
        <v>11395</v>
      </c>
    </row>
    <row r="72" spans="1:11">
      <c r="A72" s="63">
        <v>51500</v>
      </c>
      <c r="B72" s="43" t="s">
        <v>90</v>
      </c>
      <c r="C72" s="44">
        <v>2219.87</v>
      </c>
      <c r="D72" s="44">
        <v>2451</v>
      </c>
      <c r="E72" s="44">
        <v>-231.13000000000011</v>
      </c>
      <c r="F72" s="44">
        <v>6961.6799999999994</v>
      </c>
      <c r="G72" s="44">
        <v>7276</v>
      </c>
      <c r="H72" s="44">
        <v>-314.32000000000062</v>
      </c>
      <c r="I72" s="44">
        <v>29183</v>
      </c>
      <c r="J72" s="45">
        <v>0.23860000000000001</v>
      </c>
      <c r="K72" s="44">
        <v>22221.32</v>
      </c>
    </row>
    <row r="73" spans="1:11">
      <c r="A73" s="63">
        <v>51650</v>
      </c>
      <c r="B73" s="43" t="s">
        <v>91</v>
      </c>
      <c r="C73" s="44">
        <v>3811.94</v>
      </c>
      <c r="D73" s="44">
        <v>2653</v>
      </c>
      <c r="E73" s="44">
        <v>1158.94</v>
      </c>
      <c r="F73" s="44">
        <v>8800.74</v>
      </c>
      <c r="G73" s="44">
        <v>8023</v>
      </c>
      <c r="H73" s="44">
        <v>777.73999999999978</v>
      </c>
      <c r="I73" s="44">
        <v>31731</v>
      </c>
      <c r="J73" s="45">
        <v>0.27739999999999998</v>
      </c>
      <c r="K73" s="44">
        <v>22930.260000000002</v>
      </c>
    </row>
    <row r="74" spans="1:11">
      <c r="A74" s="63">
        <v>51700</v>
      </c>
      <c r="B74" s="43" t="s">
        <v>92</v>
      </c>
      <c r="C74" s="44">
        <v>7814.72</v>
      </c>
      <c r="D74" s="44">
        <v>8086</v>
      </c>
      <c r="E74" s="44">
        <v>-271.27999999999975</v>
      </c>
      <c r="F74" s="44">
        <v>23048.75</v>
      </c>
      <c r="G74" s="44">
        <v>24258</v>
      </c>
      <c r="H74" s="44">
        <v>-1209.25</v>
      </c>
      <c r="I74" s="44">
        <v>100782</v>
      </c>
      <c r="J74" s="45">
        <v>0.22869999999999999</v>
      </c>
      <c r="K74" s="44">
        <v>77733.25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46941.380000000012</v>
      </c>
      <c r="D76" s="65">
        <v>45235</v>
      </c>
      <c r="E76" s="65">
        <v>1706.3800000000119</v>
      </c>
      <c r="F76" s="65">
        <v>138419.73000000001</v>
      </c>
      <c r="G76" s="65">
        <v>136463</v>
      </c>
      <c r="H76" s="65">
        <v>1956.7300000000105</v>
      </c>
      <c r="I76" s="65">
        <v>544965</v>
      </c>
      <c r="J76" s="45">
        <v>0.254</v>
      </c>
      <c r="K76" s="65">
        <v>406545.27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-16465.89</v>
      </c>
      <c r="D79" s="44">
        <v>452</v>
      </c>
      <c r="E79" s="44">
        <v>-16917.89</v>
      </c>
      <c r="F79" s="44">
        <v>-15465.89</v>
      </c>
      <c r="G79" s="44">
        <v>1356</v>
      </c>
      <c r="H79" s="44">
        <v>-16821.89</v>
      </c>
      <c r="I79" s="44">
        <v>5424</v>
      </c>
      <c r="J79" s="45">
        <v>-2.8513999999999999</v>
      </c>
      <c r="K79" s="44">
        <v>20889.89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211</v>
      </c>
      <c r="G95" s="44">
        <v>0</v>
      </c>
      <c r="H95" s="44">
        <v>211</v>
      </c>
      <c r="I95" s="44">
        <v>10895</v>
      </c>
      <c r="J95" s="45">
        <v>1.9400000000000001E-2</v>
      </c>
      <c r="K95" s="44">
        <v>10684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3200</v>
      </c>
      <c r="E106" s="44">
        <v>-3200</v>
      </c>
      <c r="F106" s="44">
        <v>0</v>
      </c>
      <c r="G106" s="44">
        <v>3200</v>
      </c>
      <c r="H106" s="44">
        <v>-3200</v>
      </c>
      <c r="I106" s="44">
        <v>9000</v>
      </c>
      <c r="J106" s="45">
        <v>0</v>
      </c>
      <c r="K106" s="44">
        <v>9000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167.17</v>
      </c>
      <c r="D110" s="44">
        <v>200</v>
      </c>
      <c r="E110" s="44">
        <v>-32.830000000000013</v>
      </c>
      <c r="F110" s="44">
        <v>167.17</v>
      </c>
      <c r="G110" s="44">
        <v>200</v>
      </c>
      <c r="H110" s="44">
        <v>-32.830000000000013</v>
      </c>
      <c r="I110" s="44">
        <v>450</v>
      </c>
      <c r="J110" s="45">
        <v>0.3715</v>
      </c>
      <c r="K110" s="44">
        <v>282.83000000000004</v>
      </c>
    </row>
    <row r="111" spans="1:11">
      <c r="A111" s="63">
        <v>54500</v>
      </c>
      <c r="B111" s="43" t="s">
        <v>122</v>
      </c>
      <c r="C111" s="44">
        <v>148.32</v>
      </c>
      <c r="D111" s="44">
        <v>200</v>
      </c>
      <c r="E111" s="44">
        <v>-51.680000000000007</v>
      </c>
      <c r="F111" s="44">
        <v>444.96</v>
      </c>
      <c r="G111" s="44">
        <v>600</v>
      </c>
      <c r="H111" s="44">
        <v>-155.04000000000002</v>
      </c>
      <c r="I111" s="44">
        <v>2400</v>
      </c>
      <c r="J111" s="45">
        <v>0.18540000000000001</v>
      </c>
      <c r="K111" s="44">
        <v>1955.04</v>
      </c>
    </row>
    <row r="112" spans="1:11">
      <c r="A112" s="63">
        <v>54700</v>
      </c>
      <c r="B112" s="43" t="s">
        <v>226</v>
      </c>
      <c r="C112" s="44">
        <v>37266.32</v>
      </c>
      <c r="D112" s="44">
        <v>41667</v>
      </c>
      <c r="E112" s="44">
        <v>-4400.68</v>
      </c>
      <c r="F112" s="44">
        <v>98312.579999999987</v>
      </c>
      <c r="G112" s="44">
        <v>125001</v>
      </c>
      <c r="H112" s="44">
        <v>-26688.420000000013</v>
      </c>
      <c r="I112" s="44">
        <v>500004</v>
      </c>
      <c r="J112" s="45">
        <v>0.1966</v>
      </c>
      <c r="K112" s="44">
        <v>401691.42000000004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160</v>
      </c>
      <c r="D115" s="44">
        <v>225</v>
      </c>
      <c r="E115" s="44">
        <v>-65</v>
      </c>
      <c r="F115" s="44">
        <v>280</v>
      </c>
      <c r="G115" s="44">
        <v>675</v>
      </c>
      <c r="H115" s="44">
        <v>-395</v>
      </c>
      <c r="I115" s="44">
        <v>2600</v>
      </c>
      <c r="J115" s="45">
        <v>0.1077</v>
      </c>
      <c r="K115" s="44">
        <v>2320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479.45</v>
      </c>
      <c r="D120" s="44">
        <v>450</v>
      </c>
      <c r="E120" s="44">
        <v>29.449999999999989</v>
      </c>
      <c r="F120" s="44">
        <v>1303.58</v>
      </c>
      <c r="G120" s="44">
        <v>1250</v>
      </c>
      <c r="H120" s="44">
        <v>53.579999999999927</v>
      </c>
      <c r="I120" s="44">
        <v>5000</v>
      </c>
      <c r="J120" s="45">
        <v>0.26069999999999999</v>
      </c>
      <c r="K120" s="44">
        <v>3696.42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1431.92</v>
      </c>
      <c r="D125" s="44">
        <v>0</v>
      </c>
      <c r="E125" s="44">
        <v>1431.92</v>
      </c>
      <c r="F125" s="44">
        <v>1459.64</v>
      </c>
      <c r="G125" s="44">
        <v>0</v>
      </c>
      <c r="H125" s="44">
        <v>1459.64</v>
      </c>
      <c r="I125" s="44">
        <v>42755</v>
      </c>
      <c r="J125" s="45">
        <v>3.4099999999999998E-2</v>
      </c>
      <c r="K125" s="44">
        <v>41295.360000000001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199.1</v>
      </c>
      <c r="D131" s="44">
        <v>258</v>
      </c>
      <c r="E131" s="44">
        <v>-58.900000000000006</v>
      </c>
      <c r="F131" s="44">
        <v>505.16999999999996</v>
      </c>
      <c r="G131" s="44">
        <v>774</v>
      </c>
      <c r="H131" s="44">
        <v>-268.83000000000004</v>
      </c>
      <c r="I131" s="44">
        <v>3096</v>
      </c>
      <c r="J131" s="45">
        <v>0.16320000000000001</v>
      </c>
      <c r="K131" s="44">
        <v>2590.83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3178.84</v>
      </c>
      <c r="D133" s="44">
        <v>1840</v>
      </c>
      <c r="E133" s="44">
        <v>1338.8400000000001</v>
      </c>
      <c r="F133" s="44">
        <v>8058.35</v>
      </c>
      <c r="G133" s="44">
        <v>5520</v>
      </c>
      <c r="H133" s="44">
        <v>2538.3500000000004</v>
      </c>
      <c r="I133" s="44">
        <v>22080</v>
      </c>
      <c r="J133" s="45">
        <v>0.36499999999999999</v>
      </c>
      <c r="K133" s="44">
        <v>14021.65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833</v>
      </c>
      <c r="E135" s="44">
        <v>-833</v>
      </c>
      <c r="F135" s="44">
        <v>1537.33</v>
      </c>
      <c r="G135" s="44">
        <v>2500</v>
      </c>
      <c r="H135" s="44">
        <v>-962.67000000000007</v>
      </c>
      <c r="I135" s="44">
        <v>10000</v>
      </c>
      <c r="J135" s="45">
        <v>0.1537</v>
      </c>
      <c r="K135" s="44">
        <v>8462.67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54</v>
      </c>
      <c r="H137" s="44">
        <v>-54</v>
      </c>
      <c r="I137" s="44">
        <v>108</v>
      </c>
      <c r="J137" s="45">
        <v>0</v>
      </c>
      <c r="K137" s="44">
        <v>108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350</v>
      </c>
      <c r="J140" s="45">
        <v>0</v>
      </c>
      <c r="K140" s="44">
        <v>350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665.1</v>
      </c>
      <c r="D151" s="44">
        <v>350</v>
      </c>
      <c r="E151" s="44">
        <v>315.10000000000002</v>
      </c>
      <c r="F151" s="44">
        <v>832.58</v>
      </c>
      <c r="G151" s="44">
        <v>1050</v>
      </c>
      <c r="H151" s="44">
        <v>-217.41999999999996</v>
      </c>
      <c r="I151" s="44">
        <v>4200</v>
      </c>
      <c r="J151" s="45">
        <v>0.19819999999999999</v>
      </c>
      <c r="K151" s="44">
        <v>3367.42</v>
      </c>
    </row>
    <row r="152" spans="1:11">
      <c r="A152" s="63">
        <v>57700</v>
      </c>
      <c r="B152" s="43" t="s">
        <v>158</v>
      </c>
      <c r="C152" s="44">
        <v>268.97000000000003</v>
      </c>
      <c r="D152" s="44">
        <v>500</v>
      </c>
      <c r="E152" s="44">
        <v>-231.02999999999997</v>
      </c>
      <c r="F152" s="44">
        <v>285.52000000000004</v>
      </c>
      <c r="G152" s="44">
        <v>1000</v>
      </c>
      <c r="H152" s="44">
        <v>-714.48</v>
      </c>
      <c r="I152" s="44">
        <v>6250</v>
      </c>
      <c r="J152" s="45">
        <v>4.5699999999999998E-2</v>
      </c>
      <c r="K152" s="44">
        <v>5964.48</v>
      </c>
    </row>
    <row r="153" spans="1:11">
      <c r="A153" s="63">
        <v>57725</v>
      </c>
      <c r="B153" s="43" t="s">
        <v>159</v>
      </c>
      <c r="C153" s="44">
        <v>718.24</v>
      </c>
      <c r="D153" s="44">
        <v>1666</v>
      </c>
      <c r="E153" s="44">
        <v>-947.76</v>
      </c>
      <c r="F153" s="44">
        <v>2768.4400000000005</v>
      </c>
      <c r="G153" s="44">
        <v>5134.45</v>
      </c>
      <c r="H153" s="44">
        <v>-2366.0099999999993</v>
      </c>
      <c r="I153" s="44">
        <v>20128.45</v>
      </c>
      <c r="J153" s="45">
        <v>0.13750000000000001</v>
      </c>
      <c r="K153" s="44">
        <v>17360.010000000002</v>
      </c>
    </row>
    <row r="154" spans="1:11">
      <c r="A154" s="63">
        <v>57750</v>
      </c>
      <c r="B154" s="43" t="s">
        <v>160</v>
      </c>
      <c r="C154" s="44">
        <v>8440.91</v>
      </c>
      <c r="D154" s="44">
        <v>200</v>
      </c>
      <c r="E154" s="44">
        <v>8240.91</v>
      </c>
      <c r="F154" s="44">
        <v>9416.39</v>
      </c>
      <c r="G154" s="44">
        <v>790.48</v>
      </c>
      <c r="H154" s="44">
        <v>8625.91</v>
      </c>
      <c r="I154" s="44">
        <v>2590.48</v>
      </c>
      <c r="J154" s="45">
        <v>3.6349999999999998</v>
      </c>
      <c r="K154" s="44">
        <v>-6825.91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96.46</v>
      </c>
      <c r="D158" s="44">
        <v>132</v>
      </c>
      <c r="E158" s="44">
        <v>-35.540000000000006</v>
      </c>
      <c r="F158" s="44">
        <v>259.38</v>
      </c>
      <c r="G158" s="44">
        <v>396</v>
      </c>
      <c r="H158" s="44">
        <v>-136.62</v>
      </c>
      <c r="I158" s="44">
        <v>1614</v>
      </c>
      <c r="J158" s="45">
        <v>0.16070000000000001</v>
      </c>
      <c r="K158" s="44">
        <v>1354.62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100</v>
      </c>
      <c r="E162" s="44">
        <v>-100</v>
      </c>
      <c r="F162" s="44">
        <v>73</v>
      </c>
      <c r="G162" s="44">
        <v>300</v>
      </c>
      <c r="H162" s="44">
        <v>-227</v>
      </c>
      <c r="I162" s="44">
        <v>1200</v>
      </c>
      <c r="J162" s="45">
        <v>6.08E-2</v>
      </c>
      <c r="K162" s="44">
        <v>1127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440</v>
      </c>
      <c r="G164" s="44">
        <v>0</v>
      </c>
      <c r="H164" s="44">
        <v>440</v>
      </c>
      <c r="I164" s="44">
        <v>0</v>
      </c>
      <c r="J164" s="45">
        <v>0</v>
      </c>
      <c r="K164" s="44">
        <v>-440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1983.2</v>
      </c>
      <c r="D167" s="44">
        <v>1666</v>
      </c>
      <c r="E167" s="44">
        <v>317.20000000000005</v>
      </c>
      <c r="F167" s="44">
        <v>1902.36</v>
      </c>
      <c r="G167" s="44">
        <v>5000</v>
      </c>
      <c r="H167" s="44">
        <v>-3097.6400000000003</v>
      </c>
      <c r="I167" s="44">
        <v>20000</v>
      </c>
      <c r="J167" s="45">
        <v>9.5100000000000004E-2</v>
      </c>
      <c r="K167" s="44">
        <v>18097.64</v>
      </c>
    </row>
    <row r="168" spans="1:11">
      <c r="A168" s="63">
        <v>59000</v>
      </c>
      <c r="B168" s="43" t="s">
        <v>173</v>
      </c>
      <c r="C168" s="44">
        <v>1963.13</v>
      </c>
      <c r="D168" s="44">
        <v>1800</v>
      </c>
      <c r="E168" s="44">
        <v>163.13000000000011</v>
      </c>
      <c r="F168" s="44">
        <v>5433.13</v>
      </c>
      <c r="G168" s="44">
        <v>5400</v>
      </c>
      <c r="H168" s="44">
        <v>33.130000000000109</v>
      </c>
      <c r="I168" s="44">
        <v>21600</v>
      </c>
      <c r="J168" s="45">
        <v>0.2515</v>
      </c>
      <c r="K168" s="44">
        <v>16166.869999999999</v>
      </c>
    </row>
    <row r="169" spans="1:11">
      <c r="A169" s="63">
        <v>59050</v>
      </c>
      <c r="B169" s="43" t="s">
        <v>174</v>
      </c>
      <c r="C169" s="44">
        <v>26668.49</v>
      </c>
      <c r="D169" s="44">
        <v>20833</v>
      </c>
      <c r="E169" s="44">
        <v>5835.4900000000016</v>
      </c>
      <c r="F169" s="44">
        <v>55500.930000000008</v>
      </c>
      <c r="G169" s="44">
        <v>63533.68</v>
      </c>
      <c r="H169" s="44">
        <v>-8032.7499999999927</v>
      </c>
      <c r="I169" s="44">
        <v>251030.68</v>
      </c>
      <c r="J169" s="45">
        <v>0.22109999999999999</v>
      </c>
      <c r="K169" s="44">
        <v>195529.75</v>
      </c>
    </row>
    <row r="170" spans="1:11">
      <c r="A170" s="63">
        <v>59100</v>
      </c>
      <c r="B170" s="43" t="s">
        <v>175</v>
      </c>
      <c r="C170" s="44">
        <v>25.5</v>
      </c>
      <c r="D170" s="44">
        <v>208</v>
      </c>
      <c r="E170" s="44">
        <v>-182.5</v>
      </c>
      <c r="F170" s="44">
        <v>327.72</v>
      </c>
      <c r="G170" s="44">
        <v>624</v>
      </c>
      <c r="H170" s="44">
        <v>-296.27999999999997</v>
      </c>
      <c r="I170" s="44">
        <v>2496</v>
      </c>
      <c r="J170" s="45">
        <v>0.1313</v>
      </c>
      <c r="K170" s="44">
        <v>2168.2799999999997</v>
      </c>
    </row>
    <row r="171" spans="1:11">
      <c r="A171" s="63">
        <v>59150</v>
      </c>
      <c r="B171" s="43" t="s">
        <v>176</v>
      </c>
      <c r="C171" s="44">
        <v>8337.1200000000008</v>
      </c>
      <c r="D171" s="44">
        <v>4500</v>
      </c>
      <c r="E171" s="44">
        <v>3837.1200000000008</v>
      </c>
      <c r="F171" s="44">
        <v>17151.84</v>
      </c>
      <c r="G171" s="44">
        <v>13500</v>
      </c>
      <c r="H171" s="44">
        <v>3651.84</v>
      </c>
      <c r="I171" s="44">
        <v>54000</v>
      </c>
      <c r="J171" s="45">
        <v>0.31759999999999999</v>
      </c>
      <c r="K171" s="44">
        <v>36848.160000000003</v>
      </c>
    </row>
    <row r="172" spans="1:11">
      <c r="A172" s="63">
        <v>59200</v>
      </c>
      <c r="B172" s="43" t="s">
        <v>177</v>
      </c>
      <c r="C172" s="44">
        <v>131.5</v>
      </c>
      <c r="D172" s="44">
        <v>275</v>
      </c>
      <c r="E172" s="44">
        <v>-143.5</v>
      </c>
      <c r="F172" s="44">
        <v>789.5</v>
      </c>
      <c r="G172" s="44">
        <v>825</v>
      </c>
      <c r="H172" s="44">
        <v>-35.5</v>
      </c>
      <c r="I172" s="44">
        <v>3300</v>
      </c>
      <c r="J172" s="45">
        <v>0.2392</v>
      </c>
      <c r="K172" s="44">
        <v>2510.5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75863.849999999991</v>
      </c>
      <c r="D176" s="65">
        <v>81555</v>
      </c>
      <c r="E176" s="65">
        <v>-5691.1500000000087</v>
      </c>
      <c r="F176" s="65">
        <v>191994.68000000002</v>
      </c>
      <c r="G176" s="65">
        <v>238683.61000000002</v>
      </c>
      <c r="H176" s="65">
        <v>-46688.929999999993</v>
      </c>
      <c r="I176" s="65">
        <v>1002571.6099999999</v>
      </c>
      <c r="J176" s="45">
        <v>0.1915</v>
      </c>
      <c r="K176" s="65">
        <v>810576.92999999982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122805.23000000004</v>
      </c>
      <c r="D183" s="64">
        <v>126790</v>
      </c>
      <c r="E183" s="64">
        <v>-3984.7699999999604</v>
      </c>
      <c r="F183" s="64">
        <v>330414.40999999997</v>
      </c>
      <c r="G183" s="64">
        <v>375146.61</v>
      </c>
      <c r="H183" s="64">
        <v>-44732.200000000012</v>
      </c>
      <c r="I183" s="64">
        <v>1547536.6099999999</v>
      </c>
      <c r="J183" s="45">
        <v>0.2135</v>
      </c>
      <c r="K183" s="64">
        <v>1217122.2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18155.12</v>
      </c>
      <c r="D190" s="44">
        <v>4500</v>
      </c>
      <c r="E190" s="44">
        <v>13655.119999999999</v>
      </c>
      <c r="F190" s="44">
        <v>38137.129999999997</v>
      </c>
      <c r="G190" s="44">
        <v>17895</v>
      </c>
      <c r="H190" s="44">
        <v>20242.129999999997</v>
      </c>
      <c r="I190" s="44">
        <v>144095</v>
      </c>
      <c r="J190" s="45">
        <v>0.26469999999999999</v>
      </c>
      <c r="K190" s="44">
        <v>105957.87</v>
      </c>
    </row>
    <row r="191" spans="1:11">
      <c r="A191" s="63">
        <v>52755</v>
      </c>
      <c r="B191" s="43" t="s">
        <v>230</v>
      </c>
      <c r="C191" s="44">
        <v>355610</v>
      </c>
      <c r="D191" s="44">
        <v>346572</v>
      </c>
      <c r="E191" s="44">
        <v>9038</v>
      </c>
      <c r="F191" s="44">
        <v>424040.4</v>
      </c>
      <c r="G191" s="44">
        <v>508430</v>
      </c>
      <c r="H191" s="44">
        <v>-84389.599999999977</v>
      </c>
      <c r="I191" s="44">
        <v>1101358</v>
      </c>
      <c r="J191" s="45">
        <v>0.38500000000000001</v>
      </c>
      <c r="K191" s="44">
        <v>677317.6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373765.12</v>
      </c>
      <c r="D193" s="64">
        <v>351072</v>
      </c>
      <c r="E193" s="64">
        <v>22693.119999999995</v>
      </c>
      <c r="F193" s="64">
        <v>462177.53</v>
      </c>
      <c r="G193" s="64">
        <v>526325</v>
      </c>
      <c r="H193" s="64">
        <v>-64147.469999999972</v>
      </c>
      <c r="I193" s="64">
        <v>1245453</v>
      </c>
      <c r="J193" s="45">
        <v>0.37109999999999999</v>
      </c>
      <c r="K193" s="64">
        <v>783275.47</v>
      </c>
    </row>
    <row r="195" spans="1:11">
      <c r="A195" s="43" t="s">
        <v>7</v>
      </c>
      <c r="C195" s="64">
        <v>496570.35000000003</v>
      </c>
      <c r="D195" s="64">
        <v>477862</v>
      </c>
      <c r="E195" s="64">
        <v>18708.350000000035</v>
      </c>
      <c r="F195" s="64">
        <v>792591.94</v>
      </c>
      <c r="G195" s="64">
        <v>901471.61</v>
      </c>
      <c r="H195" s="64">
        <v>-108879.67000000004</v>
      </c>
      <c r="I195" s="64">
        <v>2792989.61</v>
      </c>
      <c r="J195" s="45">
        <v>0.2838</v>
      </c>
      <c r="K195" s="64">
        <v>2000397.67</v>
      </c>
    </row>
    <row r="197" spans="1:11" ht="13.5" thickBot="1">
      <c r="A197" s="43" t="s">
        <v>380</v>
      </c>
      <c r="C197" s="66">
        <v>-496570.35000000003</v>
      </c>
      <c r="D197" s="66">
        <v>-473862</v>
      </c>
      <c r="E197" s="66">
        <v>-22708.350000000035</v>
      </c>
      <c r="F197" s="66">
        <v>-792199.19</v>
      </c>
      <c r="G197" s="66">
        <v>-897471.61</v>
      </c>
      <c r="H197" s="66">
        <v>105272.42000000004</v>
      </c>
      <c r="I197" s="66">
        <v>-2768989.61</v>
      </c>
      <c r="J197" s="45">
        <v>0.28610000000000002</v>
      </c>
      <c r="K197" s="66">
        <v>-1976790.42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48964.42</v>
      </c>
      <c r="D68" s="44">
        <v>58904</v>
      </c>
      <c r="E68" s="44">
        <v>-9939.5800000000017</v>
      </c>
      <c r="F68" s="44">
        <v>148831.85999999999</v>
      </c>
      <c r="G68" s="44">
        <v>174812</v>
      </c>
      <c r="H68" s="44">
        <v>-25980.140000000014</v>
      </c>
      <c r="I68" s="44">
        <v>701490</v>
      </c>
      <c r="J68" s="45">
        <v>0.2122</v>
      </c>
      <c r="K68" s="44">
        <v>552658.14</v>
      </c>
    </row>
    <row r="69" spans="1:11">
      <c r="A69" s="63">
        <v>51200</v>
      </c>
      <c r="B69" s="43" t="s">
        <v>87</v>
      </c>
      <c r="C69" s="44">
        <v>6990.96</v>
      </c>
      <c r="D69" s="44">
        <v>5942</v>
      </c>
      <c r="E69" s="44">
        <v>1048.96</v>
      </c>
      <c r="F69" s="44">
        <v>19385.63</v>
      </c>
      <c r="G69" s="44">
        <v>17634</v>
      </c>
      <c r="H69" s="44">
        <v>1751.630000000001</v>
      </c>
      <c r="I69" s="44">
        <v>70762</v>
      </c>
      <c r="J69" s="45">
        <v>0.27400000000000002</v>
      </c>
      <c r="K69" s="44">
        <v>51376.369999999995</v>
      </c>
    </row>
    <row r="70" spans="1:11">
      <c r="A70" s="63">
        <v>51300</v>
      </c>
      <c r="B70" s="43" t="s">
        <v>88</v>
      </c>
      <c r="C70" s="44">
        <v>9254.73</v>
      </c>
      <c r="D70" s="44">
        <v>0</v>
      </c>
      <c r="E70" s="44">
        <v>9254.73</v>
      </c>
      <c r="F70" s="44">
        <v>26821.200000000001</v>
      </c>
      <c r="G70" s="44">
        <v>4500</v>
      </c>
      <c r="H70" s="44">
        <v>22321.200000000001</v>
      </c>
      <c r="I70" s="44">
        <v>4500</v>
      </c>
      <c r="J70" s="45">
        <v>5.9603000000000002</v>
      </c>
      <c r="K70" s="44">
        <v>-22321.200000000001</v>
      </c>
    </row>
    <row r="71" spans="1:11">
      <c r="A71" s="63">
        <v>51400</v>
      </c>
      <c r="B71" s="43" t="s">
        <v>89</v>
      </c>
      <c r="C71" s="44">
        <v>300</v>
      </c>
      <c r="D71" s="44">
        <v>303</v>
      </c>
      <c r="E71" s="44">
        <v>-3</v>
      </c>
      <c r="F71" s="44">
        <v>900</v>
      </c>
      <c r="G71" s="44">
        <v>906</v>
      </c>
      <c r="H71" s="44">
        <v>-6</v>
      </c>
      <c r="I71" s="44">
        <v>3597</v>
      </c>
      <c r="J71" s="45">
        <v>0.25019999999999998</v>
      </c>
      <c r="K71" s="44">
        <v>2697</v>
      </c>
    </row>
    <row r="72" spans="1:11">
      <c r="A72" s="63">
        <v>51500</v>
      </c>
      <c r="B72" s="43" t="s">
        <v>90</v>
      </c>
      <c r="C72" s="44">
        <v>4537.01</v>
      </c>
      <c r="D72" s="44">
        <v>4984</v>
      </c>
      <c r="E72" s="44">
        <v>-446.98999999999978</v>
      </c>
      <c r="F72" s="44">
        <v>14039.28</v>
      </c>
      <c r="G72" s="44">
        <v>14791</v>
      </c>
      <c r="H72" s="44">
        <v>-751.71999999999935</v>
      </c>
      <c r="I72" s="44">
        <v>59350</v>
      </c>
      <c r="J72" s="45">
        <v>0.2366</v>
      </c>
      <c r="K72" s="44">
        <v>45310.720000000001</v>
      </c>
    </row>
    <row r="73" spans="1:11">
      <c r="A73" s="63">
        <v>51650</v>
      </c>
      <c r="B73" s="43" t="s">
        <v>91</v>
      </c>
      <c r="C73" s="44">
        <v>7537.33</v>
      </c>
      <c r="D73" s="44">
        <v>5394</v>
      </c>
      <c r="E73" s="44">
        <v>2143.33</v>
      </c>
      <c r="F73" s="44">
        <v>18031.52</v>
      </c>
      <c r="G73" s="44">
        <v>16010</v>
      </c>
      <c r="H73" s="44">
        <v>2021.5200000000004</v>
      </c>
      <c r="I73" s="44">
        <v>64241</v>
      </c>
      <c r="J73" s="45">
        <v>0.28070000000000001</v>
      </c>
      <c r="K73" s="44">
        <v>46209.479999999996</v>
      </c>
    </row>
    <row r="74" spans="1:11">
      <c r="A74" s="63">
        <v>51700</v>
      </c>
      <c r="B74" s="43" t="s">
        <v>92</v>
      </c>
      <c r="C74" s="44">
        <v>8019.18</v>
      </c>
      <c r="D74" s="44">
        <v>11709</v>
      </c>
      <c r="E74" s="44">
        <v>-3689.8199999999997</v>
      </c>
      <c r="F74" s="44">
        <v>27879.68</v>
      </c>
      <c r="G74" s="44">
        <v>35127</v>
      </c>
      <c r="H74" s="44">
        <v>-7247.32</v>
      </c>
      <c r="I74" s="44">
        <v>145758</v>
      </c>
      <c r="J74" s="45">
        <v>0.1913</v>
      </c>
      <c r="K74" s="44">
        <v>117878.32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85603.63</v>
      </c>
      <c r="D76" s="65">
        <v>87236</v>
      </c>
      <c r="E76" s="65">
        <v>-1632.3699999999953</v>
      </c>
      <c r="F76" s="65">
        <v>255889.16999999998</v>
      </c>
      <c r="G76" s="65">
        <v>263780</v>
      </c>
      <c r="H76" s="65">
        <v>-7890.8300000000163</v>
      </c>
      <c r="I76" s="65">
        <v>1049698</v>
      </c>
      <c r="J76" s="45">
        <v>0.24379999999999999</v>
      </c>
      <c r="K76" s="65">
        <v>793808.83000000007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2651.97</v>
      </c>
      <c r="D83" s="44">
        <v>3200</v>
      </c>
      <c r="E83" s="44">
        <v>-548.0300000000002</v>
      </c>
      <c r="F83" s="44">
        <v>7584.65</v>
      </c>
      <c r="G83" s="44">
        <v>9600</v>
      </c>
      <c r="H83" s="44">
        <v>-2015.3500000000004</v>
      </c>
      <c r="I83" s="44">
        <v>39600</v>
      </c>
      <c r="J83" s="45">
        <v>0.1915</v>
      </c>
      <c r="K83" s="44">
        <v>32015.35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1520</v>
      </c>
      <c r="J85" s="45">
        <v>0</v>
      </c>
      <c r="K85" s="44">
        <v>1520</v>
      </c>
    </row>
    <row r="86" spans="1:11">
      <c r="A86" s="63">
        <v>52700</v>
      </c>
      <c r="B86" s="43" t="s">
        <v>101</v>
      </c>
      <c r="C86" s="44">
        <v>9141.44</v>
      </c>
      <c r="D86" s="44">
        <v>9000</v>
      </c>
      <c r="E86" s="44">
        <v>141.44000000000051</v>
      </c>
      <c r="F86" s="44">
        <v>9141.44</v>
      </c>
      <c r="G86" s="44">
        <v>9000</v>
      </c>
      <c r="H86" s="44">
        <v>141.44000000000051</v>
      </c>
      <c r="I86" s="44">
        <v>9500</v>
      </c>
      <c r="J86" s="45">
        <v>0.96230000000000004</v>
      </c>
      <c r="K86" s="44">
        <v>358.55999999999949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15379.54</v>
      </c>
      <c r="D88" s="44">
        <v>27500</v>
      </c>
      <c r="E88" s="44">
        <v>-12120.46</v>
      </c>
      <c r="F88" s="44">
        <v>54982.97</v>
      </c>
      <c r="G88" s="44">
        <v>88700</v>
      </c>
      <c r="H88" s="44">
        <v>-33717.03</v>
      </c>
      <c r="I88" s="44">
        <v>369300</v>
      </c>
      <c r="J88" s="45">
        <v>0.1489</v>
      </c>
      <c r="K88" s="44">
        <v>314317.03000000003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264.77</v>
      </c>
      <c r="D95" s="44">
        <v>0</v>
      </c>
      <c r="E95" s="44">
        <v>264.77</v>
      </c>
      <c r="F95" s="44">
        <v>7042.8099999999995</v>
      </c>
      <c r="G95" s="44">
        <v>3114</v>
      </c>
      <c r="H95" s="44">
        <v>3928.8099999999995</v>
      </c>
      <c r="I95" s="44">
        <v>17674</v>
      </c>
      <c r="J95" s="45">
        <v>0.39850000000000002</v>
      </c>
      <c r="K95" s="44">
        <v>10631.19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450</v>
      </c>
      <c r="H110" s="44">
        <v>-450</v>
      </c>
      <c r="I110" s="44">
        <v>1050</v>
      </c>
      <c r="J110" s="45">
        <v>0</v>
      </c>
      <c r="K110" s="44">
        <v>1050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250</v>
      </c>
      <c r="J121" s="45">
        <v>0</v>
      </c>
      <c r="K121" s="44">
        <v>250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3000</v>
      </c>
      <c r="H123" s="44">
        <v>-3000</v>
      </c>
      <c r="I123" s="44">
        <v>12000</v>
      </c>
      <c r="J123" s="45">
        <v>0</v>
      </c>
      <c r="K123" s="44">
        <v>12000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211</v>
      </c>
      <c r="G128" s="44">
        <v>300</v>
      </c>
      <c r="H128" s="44">
        <v>-89</v>
      </c>
      <c r="I128" s="44">
        <v>300</v>
      </c>
      <c r="J128" s="45">
        <v>0.70330000000000004</v>
      </c>
      <c r="K128" s="44">
        <v>89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30</v>
      </c>
      <c r="E131" s="44">
        <v>-30</v>
      </c>
      <c r="F131" s="44">
        <v>0</v>
      </c>
      <c r="G131" s="44">
        <v>60</v>
      </c>
      <c r="H131" s="44">
        <v>-60</v>
      </c>
      <c r="I131" s="44">
        <v>180</v>
      </c>
      <c r="J131" s="45">
        <v>0</v>
      </c>
      <c r="K131" s="44">
        <v>180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5000</v>
      </c>
      <c r="G141" s="44">
        <v>5000</v>
      </c>
      <c r="H141" s="44">
        <v>0</v>
      </c>
      <c r="I141" s="44">
        <v>13000</v>
      </c>
      <c r="J141" s="45">
        <v>0.3846</v>
      </c>
      <c r="K141" s="44">
        <v>8000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350</v>
      </c>
      <c r="E154" s="44">
        <v>-350</v>
      </c>
      <c r="F154" s="44">
        <v>0</v>
      </c>
      <c r="G154" s="44">
        <v>350</v>
      </c>
      <c r="H154" s="44">
        <v>-350</v>
      </c>
      <c r="I154" s="44">
        <v>1400</v>
      </c>
      <c r="J154" s="45">
        <v>0</v>
      </c>
      <c r="K154" s="44">
        <v>1400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89.45</v>
      </c>
      <c r="D158" s="44">
        <v>150</v>
      </c>
      <c r="E158" s="44">
        <v>-60.55</v>
      </c>
      <c r="F158" s="44">
        <v>274.16000000000003</v>
      </c>
      <c r="G158" s="44">
        <v>450</v>
      </c>
      <c r="H158" s="44">
        <v>-175.83999999999997</v>
      </c>
      <c r="I158" s="44">
        <v>1851</v>
      </c>
      <c r="J158" s="45">
        <v>0.14810000000000001</v>
      </c>
      <c r="K158" s="44">
        <v>1576.84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550</v>
      </c>
      <c r="E162" s="44">
        <v>-550</v>
      </c>
      <c r="F162" s="44">
        <v>1125</v>
      </c>
      <c r="G162" s="44">
        <v>1150</v>
      </c>
      <c r="H162" s="44">
        <v>-25</v>
      </c>
      <c r="I162" s="44">
        <v>6270</v>
      </c>
      <c r="J162" s="45">
        <v>0.1794</v>
      </c>
      <c r="K162" s="44">
        <v>5145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27527.170000000002</v>
      </c>
      <c r="D176" s="65">
        <v>40855</v>
      </c>
      <c r="E176" s="65">
        <v>-13327.829999999998</v>
      </c>
      <c r="F176" s="65">
        <v>85362.03</v>
      </c>
      <c r="G176" s="65">
        <v>121174</v>
      </c>
      <c r="H176" s="65">
        <v>-35811.97</v>
      </c>
      <c r="I176" s="65">
        <v>473895</v>
      </c>
      <c r="J176" s="45">
        <v>0.18010000000000001</v>
      </c>
      <c r="K176" s="65">
        <v>388532.97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113130.80000000002</v>
      </c>
      <c r="D183" s="64">
        <v>128091</v>
      </c>
      <c r="E183" s="64">
        <v>-14960.199999999983</v>
      </c>
      <c r="F183" s="64">
        <v>341251.19999999995</v>
      </c>
      <c r="G183" s="64">
        <v>384954</v>
      </c>
      <c r="H183" s="64">
        <v>-43702.800000000047</v>
      </c>
      <c r="I183" s="64">
        <v>1523593</v>
      </c>
      <c r="J183" s="45">
        <v>0.224</v>
      </c>
      <c r="K183" s="64">
        <v>1182341.8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113130.80000000002</v>
      </c>
      <c r="D195" s="64">
        <v>128091</v>
      </c>
      <c r="E195" s="64">
        <v>-14960.199999999983</v>
      </c>
      <c r="F195" s="64">
        <v>341251.19999999995</v>
      </c>
      <c r="G195" s="64">
        <v>384954</v>
      </c>
      <c r="H195" s="64">
        <v>-43702.800000000047</v>
      </c>
      <c r="I195" s="64">
        <v>1523593</v>
      </c>
      <c r="J195" s="45">
        <v>0.224</v>
      </c>
      <c r="K195" s="64">
        <v>1182341.8</v>
      </c>
    </row>
    <row r="197" spans="1:11" ht="13.5" thickBot="1">
      <c r="A197" s="43" t="s">
        <v>380</v>
      </c>
      <c r="C197" s="66">
        <v>-113130.80000000002</v>
      </c>
      <c r="D197" s="66">
        <v>-128091</v>
      </c>
      <c r="E197" s="66">
        <v>14960.199999999983</v>
      </c>
      <c r="F197" s="66">
        <v>-341251.19999999995</v>
      </c>
      <c r="G197" s="66">
        <v>-384954</v>
      </c>
      <c r="H197" s="66">
        <v>43702.800000000047</v>
      </c>
      <c r="I197" s="66">
        <v>-1523593</v>
      </c>
      <c r="J197" s="45">
        <v>0.224</v>
      </c>
      <c r="K197" s="66">
        <v>-1182341.8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3000</v>
      </c>
      <c r="E55" s="44">
        <v>-3000</v>
      </c>
      <c r="F55" s="44">
        <v>0</v>
      </c>
      <c r="G55" s="44">
        <v>3000</v>
      </c>
      <c r="H55" s="44">
        <v>-3000</v>
      </c>
      <c r="I55" s="44">
        <v>44000</v>
      </c>
      <c r="J55" s="45">
        <v>0</v>
      </c>
      <c r="K55" s="44">
        <v>44000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3000</v>
      </c>
      <c r="E62" s="64">
        <v>-3000</v>
      </c>
      <c r="F62" s="64">
        <v>0</v>
      </c>
      <c r="G62" s="64">
        <v>3000</v>
      </c>
      <c r="H62" s="64">
        <v>-3000</v>
      </c>
      <c r="I62" s="64">
        <v>44000</v>
      </c>
      <c r="J62" s="45">
        <v>0</v>
      </c>
      <c r="K62" s="64">
        <v>44000</v>
      </c>
    </row>
    <row r="63" spans="1:11">
      <c r="A63" s="63"/>
    </row>
    <row r="64" spans="1:11">
      <c r="A64" s="43" t="s">
        <v>10</v>
      </c>
      <c r="C64" s="64">
        <v>0</v>
      </c>
      <c r="D64" s="64">
        <v>3000</v>
      </c>
      <c r="E64" s="64">
        <v>-3000</v>
      </c>
      <c r="F64" s="64">
        <v>0</v>
      </c>
      <c r="G64" s="64">
        <v>3000</v>
      </c>
      <c r="H64" s="64">
        <v>-3000</v>
      </c>
      <c r="I64" s="64">
        <v>44000</v>
      </c>
      <c r="J64" s="45">
        <v>0</v>
      </c>
      <c r="K64" s="64">
        <v>44000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26955.98</v>
      </c>
      <c r="D68" s="44">
        <v>40226</v>
      </c>
      <c r="E68" s="44">
        <v>-13270.02</v>
      </c>
      <c r="F68" s="44">
        <v>70725.100000000006</v>
      </c>
      <c r="G68" s="44">
        <v>119380</v>
      </c>
      <c r="H68" s="44">
        <v>-48654.899999999994</v>
      </c>
      <c r="I68" s="44">
        <v>479050</v>
      </c>
      <c r="J68" s="45">
        <v>0.14760000000000001</v>
      </c>
      <c r="K68" s="44">
        <v>408324.9</v>
      </c>
    </row>
    <row r="69" spans="1:11">
      <c r="A69" s="63">
        <v>51200</v>
      </c>
      <c r="B69" s="43" t="s">
        <v>87</v>
      </c>
      <c r="C69" s="44">
        <v>229.35</v>
      </c>
      <c r="D69" s="44">
        <v>103</v>
      </c>
      <c r="E69" s="44">
        <v>126.35</v>
      </c>
      <c r="F69" s="44">
        <v>562.29</v>
      </c>
      <c r="G69" s="44">
        <v>306</v>
      </c>
      <c r="H69" s="44">
        <v>256.28999999999996</v>
      </c>
      <c r="I69" s="44">
        <v>1228</v>
      </c>
      <c r="J69" s="45">
        <v>0.45789999999999997</v>
      </c>
      <c r="K69" s="44">
        <v>665.71</v>
      </c>
    </row>
    <row r="70" spans="1:11">
      <c r="A70" s="63">
        <v>51300</v>
      </c>
      <c r="B70" s="43" t="s">
        <v>88</v>
      </c>
      <c r="C70" s="44">
        <v>4148.22</v>
      </c>
      <c r="D70" s="44">
        <v>0</v>
      </c>
      <c r="E70" s="44">
        <v>4148.22</v>
      </c>
      <c r="F70" s="44">
        <v>15778.580000000002</v>
      </c>
      <c r="G70" s="44">
        <v>7500</v>
      </c>
      <c r="H70" s="44">
        <v>8278.5800000000017</v>
      </c>
      <c r="I70" s="44">
        <v>7500</v>
      </c>
      <c r="J70" s="45">
        <v>2.1038000000000001</v>
      </c>
      <c r="K70" s="44">
        <v>-8278.5800000000017</v>
      </c>
    </row>
    <row r="71" spans="1:11">
      <c r="A71" s="63">
        <v>51400</v>
      </c>
      <c r="B71" s="43" t="s">
        <v>89</v>
      </c>
      <c r="C71" s="44">
        <v>3100</v>
      </c>
      <c r="D71" s="44">
        <v>390</v>
      </c>
      <c r="E71" s="44">
        <v>2710</v>
      </c>
      <c r="F71" s="44">
        <v>5300</v>
      </c>
      <c r="G71" s="44">
        <v>1158</v>
      </c>
      <c r="H71" s="44">
        <v>4142</v>
      </c>
      <c r="I71" s="44">
        <v>4597</v>
      </c>
      <c r="J71" s="45">
        <v>1.1529</v>
      </c>
      <c r="K71" s="44">
        <v>-703</v>
      </c>
    </row>
    <row r="72" spans="1:11">
      <c r="A72" s="63">
        <v>51500</v>
      </c>
      <c r="B72" s="43" t="s">
        <v>90</v>
      </c>
      <c r="C72" s="44">
        <v>1766.51</v>
      </c>
      <c r="D72" s="44">
        <v>3115</v>
      </c>
      <c r="E72" s="44">
        <v>-1348.49</v>
      </c>
      <c r="F72" s="44">
        <v>5908.54</v>
      </c>
      <c r="G72" s="44">
        <v>9245</v>
      </c>
      <c r="H72" s="44">
        <v>-3336.46</v>
      </c>
      <c r="I72" s="44">
        <v>37094</v>
      </c>
      <c r="J72" s="45">
        <v>0.1593</v>
      </c>
      <c r="K72" s="44">
        <v>31185.46</v>
      </c>
    </row>
    <row r="73" spans="1:11">
      <c r="A73" s="63">
        <v>51650</v>
      </c>
      <c r="B73" s="43" t="s">
        <v>91</v>
      </c>
      <c r="C73" s="44">
        <v>3976.45</v>
      </c>
      <c r="D73" s="44">
        <v>3372</v>
      </c>
      <c r="E73" s="44">
        <v>604.44999999999982</v>
      </c>
      <c r="F73" s="44">
        <v>8038.32</v>
      </c>
      <c r="G73" s="44">
        <v>10006</v>
      </c>
      <c r="H73" s="44">
        <v>-1967.6800000000003</v>
      </c>
      <c r="I73" s="44">
        <v>40146</v>
      </c>
      <c r="J73" s="45">
        <v>0.20019999999999999</v>
      </c>
      <c r="K73" s="44">
        <v>32107.68</v>
      </c>
    </row>
    <row r="74" spans="1:11">
      <c r="A74" s="63">
        <v>51700</v>
      </c>
      <c r="B74" s="43" t="s">
        <v>92</v>
      </c>
      <c r="C74" s="44">
        <v>2215.67</v>
      </c>
      <c r="D74" s="44">
        <v>6302</v>
      </c>
      <c r="E74" s="44">
        <v>-4086.33</v>
      </c>
      <c r="F74" s="44">
        <v>6948.63</v>
      </c>
      <c r="G74" s="44">
        <v>18906</v>
      </c>
      <c r="H74" s="44">
        <v>-11957.369999999999</v>
      </c>
      <c r="I74" s="44">
        <v>78624</v>
      </c>
      <c r="J74" s="45">
        <v>8.8400000000000006E-2</v>
      </c>
      <c r="K74" s="44">
        <v>71675.37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42392.18</v>
      </c>
      <c r="D76" s="65">
        <v>53508</v>
      </c>
      <c r="E76" s="65">
        <v>-11115.82</v>
      </c>
      <c r="F76" s="65">
        <v>113261.45999999999</v>
      </c>
      <c r="G76" s="65">
        <v>166501</v>
      </c>
      <c r="H76" s="65">
        <v>-53239.540000000008</v>
      </c>
      <c r="I76" s="65">
        <v>648239</v>
      </c>
      <c r="J76" s="45">
        <v>0.17469999999999999</v>
      </c>
      <c r="K76" s="65">
        <v>534977.54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426</v>
      </c>
      <c r="J81" s="45">
        <v>0</v>
      </c>
      <c r="K81" s="44">
        <v>426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50</v>
      </c>
      <c r="H85" s="44">
        <v>-50</v>
      </c>
      <c r="I85" s="44">
        <v>150</v>
      </c>
      <c r="J85" s="45">
        <v>0</v>
      </c>
      <c r="K85" s="44">
        <v>150</v>
      </c>
    </row>
    <row r="86" spans="1:11">
      <c r="A86" s="63">
        <v>52700</v>
      </c>
      <c r="B86" s="43" t="s">
        <v>101</v>
      </c>
      <c r="C86" s="44">
        <v>1305</v>
      </c>
      <c r="D86" s="44">
        <v>870</v>
      </c>
      <c r="E86" s="44">
        <v>435</v>
      </c>
      <c r="F86" s="44">
        <v>1305</v>
      </c>
      <c r="G86" s="44">
        <v>870</v>
      </c>
      <c r="H86" s="44">
        <v>435</v>
      </c>
      <c r="I86" s="44">
        <v>4880</v>
      </c>
      <c r="J86" s="45">
        <v>0.26740000000000003</v>
      </c>
      <c r="K86" s="44">
        <v>3575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7518</v>
      </c>
      <c r="D90" s="44">
        <v>5000</v>
      </c>
      <c r="E90" s="44">
        <v>2518</v>
      </c>
      <c r="F90" s="44">
        <v>31361.77</v>
      </c>
      <c r="G90" s="44">
        <v>45026</v>
      </c>
      <c r="H90" s="44">
        <v>-13664.23</v>
      </c>
      <c r="I90" s="44">
        <v>311554</v>
      </c>
      <c r="J90" s="45">
        <v>0.1007</v>
      </c>
      <c r="K90" s="44">
        <v>280192.23</v>
      </c>
    </row>
    <row r="91" spans="1:11">
      <c r="A91" s="63">
        <v>53050</v>
      </c>
      <c r="B91" s="43" t="s">
        <v>105</v>
      </c>
      <c r="C91" s="44">
        <v>44303.34</v>
      </c>
      <c r="D91" s="44">
        <v>43576</v>
      </c>
      <c r="E91" s="44">
        <v>727.33999999999651</v>
      </c>
      <c r="F91" s="44">
        <v>120219.53</v>
      </c>
      <c r="G91" s="44">
        <v>120308</v>
      </c>
      <c r="H91" s="44">
        <v>-88.470000000001164</v>
      </c>
      <c r="I91" s="44">
        <v>658361</v>
      </c>
      <c r="J91" s="45">
        <v>0.18260000000000001</v>
      </c>
      <c r="K91" s="44">
        <v>538141.47</v>
      </c>
    </row>
    <row r="92" spans="1:11">
      <c r="A92" s="63">
        <v>53075</v>
      </c>
      <c r="B92" s="43" t="s">
        <v>184</v>
      </c>
      <c r="C92" s="44">
        <v>9760</v>
      </c>
      <c r="D92" s="44">
        <v>6000</v>
      </c>
      <c r="E92" s="44">
        <v>3760</v>
      </c>
      <c r="F92" s="44">
        <v>9760</v>
      </c>
      <c r="G92" s="44">
        <v>6000</v>
      </c>
      <c r="H92" s="44">
        <v>3760</v>
      </c>
      <c r="I92" s="44">
        <v>47000</v>
      </c>
      <c r="J92" s="45">
        <v>0.2077</v>
      </c>
      <c r="K92" s="44">
        <v>37240</v>
      </c>
    </row>
    <row r="93" spans="1:11">
      <c r="A93" s="63">
        <v>53100</v>
      </c>
      <c r="B93" s="43" t="s">
        <v>106</v>
      </c>
      <c r="C93" s="44">
        <v>7505.63</v>
      </c>
      <c r="D93" s="44">
        <v>7585</v>
      </c>
      <c r="E93" s="44">
        <v>-79.369999999999891</v>
      </c>
      <c r="F93" s="44">
        <v>12106.599999999999</v>
      </c>
      <c r="G93" s="44">
        <v>12002.98</v>
      </c>
      <c r="H93" s="44">
        <v>103.61999999999898</v>
      </c>
      <c r="I93" s="44">
        <v>32607.98</v>
      </c>
      <c r="J93" s="45">
        <v>0.37130000000000002</v>
      </c>
      <c r="K93" s="44">
        <v>20501.38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120</v>
      </c>
      <c r="E95" s="44">
        <v>-120</v>
      </c>
      <c r="F95" s="44">
        <v>3224.85</v>
      </c>
      <c r="G95" s="44">
        <v>1120</v>
      </c>
      <c r="H95" s="44">
        <v>2104.85</v>
      </c>
      <c r="I95" s="44">
        <v>13820</v>
      </c>
      <c r="J95" s="45">
        <v>0.23330000000000001</v>
      </c>
      <c r="K95" s="44">
        <v>10595.15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300</v>
      </c>
      <c r="J110" s="45">
        <v>0</v>
      </c>
      <c r="K110" s="44">
        <v>300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4776.9399999999996</v>
      </c>
      <c r="D121" s="44">
        <v>4725</v>
      </c>
      <c r="E121" s="44">
        <v>51.9399999999996</v>
      </c>
      <c r="F121" s="44">
        <v>14669.18</v>
      </c>
      <c r="G121" s="44">
        <v>14175</v>
      </c>
      <c r="H121" s="44">
        <v>494.18000000000029</v>
      </c>
      <c r="I121" s="44">
        <v>56700</v>
      </c>
      <c r="J121" s="45">
        <v>0.25869999999999999</v>
      </c>
      <c r="K121" s="44">
        <v>42030.82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500</v>
      </c>
      <c r="H125" s="44">
        <v>-500</v>
      </c>
      <c r="I125" s="44">
        <v>2000</v>
      </c>
      <c r="J125" s="45">
        <v>0</v>
      </c>
      <c r="K125" s="44">
        <v>2000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10</v>
      </c>
      <c r="E128" s="44">
        <v>-10</v>
      </c>
      <c r="F128" s="44">
        <v>0</v>
      </c>
      <c r="G128" s="44">
        <v>30</v>
      </c>
      <c r="H128" s="44">
        <v>-30</v>
      </c>
      <c r="I128" s="44">
        <v>120</v>
      </c>
      <c r="J128" s="45">
        <v>0</v>
      </c>
      <c r="K128" s="44">
        <v>120</v>
      </c>
    </row>
    <row r="129" spans="1:11">
      <c r="A129" s="63">
        <v>56100</v>
      </c>
      <c r="B129" s="43" t="s">
        <v>138</v>
      </c>
      <c r="C129" s="44">
        <v>0</v>
      </c>
      <c r="D129" s="44">
        <v>10</v>
      </c>
      <c r="E129" s="44">
        <v>-10</v>
      </c>
      <c r="F129" s="44">
        <v>0</v>
      </c>
      <c r="G129" s="44">
        <v>30</v>
      </c>
      <c r="H129" s="44">
        <v>-30</v>
      </c>
      <c r="I129" s="44">
        <v>120</v>
      </c>
      <c r="J129" s="45">
        <v>0</v>
      </c>
      <c r="K129" s="44">
        <v>120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30</v>
      </c>
      <c r="E131" s="44">
        <v>-30</v>
      </c>
      <c r="F131" s="44">
        <v>0</v>
      </c>
      <c r="G131" s="44">
        <v>30</v>
      </c>
      <c r="H131" s="44">
        <v>-30</v>
      </c>
      <c r="I131" s="44">
        <v>120</v>
      </c>
      <c r="J131" s="45">
        <v>0</v>
      </c>
      <c r="K131" s="44">
        <v>120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98341.25</v>
      </c>
      <c r="D141" s="44">
        <v>42500</v>
      </c>
      <c r="E141" s="44">
        <v>55841.25</v>
      </c>
      <c r="F141" s="44">
        <v>165331.25</v>
      </c>
      <c r="G141" s="44">
        <v>130194.76999999999</v>
      </c>
      <c r="H141" s="44">
        <v>35136.48000000001</v>
      </c>
      <c r="I141" s="44">
        <v>576894.77</v>
      </c>
      <c r="J141" s="45">
        <v>0.28660000000000002</v>
      </c>
      <c r="K141" s="44">
        <v>411563.52000000002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900</v>
      </c>
      <c r="E151" s="44">
        <v>-900</v>
      </c>
      <c r="F151" s="44">
        <v>195</v>
      </c>
      <c r="G151" s="44">
        <v>2100</v>
      </c>
      <c r="H151" s="44">
        <v>-1905</v>
      </c>
      <c r="I151" s="44">
        <v>6100</v>
      </c>
      <c r="J151" s="45">
        <v>3.2000000000000001E-2</v>
      </c>
      <c r="K151" s="44">
        <v>5905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120</v>
      </c>
      <c r="J152" s="45">
        <v>0</v>
      </c>
      <c r="K152" s="44">
        <v>120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2140</v>
      </c>
      <c r="D154" s="44">
        <v>360</v>
      </c>
      <c r="E154" s="44">
        <v>1780</v>
      </c>
      <c r="F154" s="44">
        <v>2725.84</v>
      </c>
      <c r="G154" s="44">
        <v>1580</v>
      </c>
      <c r="H154" s="44">
        <v>1145.8400000000001</v>
      </c>
      <c r="I154" s="44">
        <v>29020</v>
      </c>
      <c r="J154" s="45">
        <v>9.3899999999999997E-2</v>
      </c>
      <c r="K154" s="44">
        <v>26294.16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138.75</v>
      </c>
      <c r="D158" s="44">
        <v>545</v>
      </c>
      <c r="E158" s="44">
        <v>-406.25</v>
      </c>
      <c r="F158" s="44">
        <v>996.88</v>
      </c>
      <c r="G158" s="44">
        <v>1635</v>
      </c>
      <c r="H158" s="44">
        <v>-638.12</v>
      </c>
      <c r="I158" s="44">
        <v>6540</v>
      </c>
      <c r="J158" s="45">
        <v>0.15240000000000001</v>
      </c>
      <c r="K158" s="44">
        <v>5543.12</v>
      </c>
    </row>
    <row r="159" spans="1:11">
      <c r="A159" s="63">
        <v>58310</v>
      </c>
      <c r="B159" s="43" t="s">
        <v>165</v>
      </c>
      <c r="C159" s="44">
        <v>10589.98</v>
      </c>
      <c r="D159" s="44">
        <v>13331</v>
      </c>
      <c r="E159" s="44">
        <v>-2741.0200000000004</v>
      </c>
      <c r="F159" s="44">
        <v>40327.25</v>
      </c>
      <c r="G159" s="44">
        <v>39993</v>
      </c>
      <c r="H159" s="44">
        <v>334.25</v>
      </c>
      <c r="I159" s="44">
        <v>159972</v>
      </c>
      <c r="J159" s="45">
        <v>0.25209999999999999</v>
      </c>
      <c r="K159" s="44">
        <v>119644.75</v>
      </c>
    </row>
    <row r="160" spans="1:11">
      <c r="A160" s="63">
        <v>58320</v>
      </c>
      <c r="B160" s="43" t="s">
        <v>166</v>
      </c>
      <c r="C160" s="44">
        <v>643.99</v>
      </c>
      <c r="D160" s="44">
        <v>700</v>
      </c>
      <c r="E160" s="44">
        <v>-56.009999999999991</v>
      </c>
      <c r="F160" s="44">
        <v>2092.12</v>
      </c>
      <c r="G160" s="44">
        <v>2100</v>
      </c>
      <c r="H160" s="44">
        <v>-7.8800000000001091</v>
      </c>
      <c r="I160" s="44">
        <v>8400</v>
      </c>
      <c r="J160" s="45">
        <v>0.24909999999999999</v>
      </c>
      <c r="K160" s="44">
        <v>6307.88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2500</v>
      </c>
      <c r="H162" s="44">
        <v>-2500</v>
      </c>
      <c r="I162" s="44">
        <v>7000</v>
      </c>
      <c r="J162" s="45">
        <v>0</v>
      </c>
      <c r="K162" s="44">
        <v>7000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187022.88</v>
      </c>
      <c r="D176" s="65">
        <v>126262</v>
      </c>
      <c r="E176" s="65">
        <v>60760.880000000005</v>
      </c>
      <c r="F176" s="65">
        <v>404315.27</v>
      </c>
      <c r="G176" s="65">
        <v>380244.75</v>
      </c>
      <c r="H176" s="65">
        <v>24070.520000000019</v>
      </c>
      <c r="I176" s="65">
        <v>1922205.75</v>
      </c>
      <c r="J176" s="45">
        <v>0.21029999999999999</v>
      </c>
      <c r="K176" s="65">
        <v>1517890.48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247</v>
      </c>
      <c r="C183" s="64">
        <v>229415.06</v>
      </c>
      <c r="D183" s="64">
        <v>179770</v>
      </c>
      <c r="E183" s="64">
        <v>49645.06</v>
      </c>
      <c r="F183" s="64">
        <v>517576.73</v>
      </c>
      <c r="G183" s="64">
        <v>546745.75</v>
      </c>
      <c r="H183" s="64">
        <v>-29169.020000000019</v>
      </c>
      <c r="I183" s="64">
        <v>2570444.75</v>
      </c>
      <c r="J183" s="45">
        <v>0.2014</v>
      </c>
      <c r="K183" s="64">
        <v>2052868.02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13898.15</v>
      </c>
      <c r="D190" s="44">
        <v>4000</v>
      </c>
      <c r="E190" s="44">
        <v>9898.15</v>
      </c>
      <c r="F190" s="44">
        <v>84272.34</v>
      </c>
      <c r="G190" s="44">
        <v>85246.709999999992</v>
      </c>
      <c r="H190" s="44">
        <v>-974.36999999999534</v>
      </c>
      <c r="I190" s="44">
        <v>327146.70999999996</v>
      </c>
      <c r="J190" s="45">
        <v>0.2576</v>
      </c>
      <c r="K190" s="44">
        <v>242874.36999999997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13898.15</v>
      </c>
      <c r="D193" s="64">
        <v>4000</v>
      </c>
      <c r="E193" s="64">
        <v>9898.15</v>
      </c>
      <c r="F193" s="64">
        <v>84272.34</v>
      </c>
      <c r="G193" s="64">
        <v>85246.709999999992</v>
      </c>
      <c r="H193" s="64">
        <v>-974.36999999999534</v>
      </c>
      <c r="I193" s="64">
        <v>327146.70999999996</v>
      </c>
      <c r="J193" s="45">
        <v>0.2576</v>
      </c>
      <c r="K193" s="64">
        <v>242874.36999999997</v>
      </c>
    </row>
    <row r="195" spans="1:11">
      <c r="A195" s="43" t="s">
        <v>7</v>
      </c>
      <c r="C195" s="64">
        <v>243313.21</v>
      </c>
      <c r="D195" s="64">
        <v>183770</v>
      </c>
      <c r="E195" s="64">
        <v>59543.209999999992</v>
      </c>
      <c r="F195" s="64">
        <v>601849.06999999995</v>
      </c>
      <c r="G195" s="64">
        <v>631992.46</v>
      </c>
      <c r="H195" s="64">
        <v>-30143.390000000014</v>
      </c>
      <c r="I195" s="64">
        <v>2897591.46</v>
      </c>
      <c r="J195" s="45">
        <v>0.2077</v>
      </c>
      <c r="K195" s="64">
        <v>2295742.39</v>
      </c>
    </row>
    <row r="197" spans="1:11" ht="13.5" thickBot="1">
      <c r="A197" s="43" t="s">
        <v>380</v>
      </c>
      <c r="C197" s="66">
        <v>-243313.21</v>
      </c>
      <c r="D197" s="66">
        <v>-180770</v>
      </c>
      <c r="E197" s="66">
        <v>-62543.209999999992</v>
      </c>
      <c r="F197" s="66">
        <v>-601849.06999999995</v>
      </c>
      <c r="G197" s="66">
        <v>-628992.46</v>
      </c>
      <c r="H197" s="66">
        <v>27143.390000000014</v>
      </c>
      <c r="I197" s="66">
        <v>-2853591.46</v>
      </c>
      <c r="J197" s="45">
        <v>0.2109</v>
      </c>
      <c r="K197" s="66">
        <v>-2251742.39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15045.08</v>
      </c>
      <c r="D68" s="44">
        <v>17905</v>
      </c>
      <c r="E68" s="44">
        <v>-2859.92</v>
      </c>
      <c r="F68" s="44">
        <v>41359.9</v>
      </c>
      <c r="G68" s="44">
        <v>53137</v>
      </c>
      <c r="H68" s="44">
        <v>-11777.099999999999</v>
      </c>
      <c r="I68" s="44">
        <v>213230</v>
      </c>
      <c r="J68" s="45">
        <v>0.19400000000000001</v>
      </c>
      <c r="K68" s="44">
        <v>171870.1</v>
      </c>
    </row>
    <row r="69" spans="1:11">
      <c r="A69" s="63">
        <v>51200</v>
      </c>
      <c r="B69" s="43" t="s">
        <v>87</v>
      </c>
      <c r="C69" s="44">
        <v>1474.5</v>
      </c>
      <c r="D69" s="44">
        <v>2249</v>
      </c>
      <c r="E69" s="44">
        <v>-774.5</v>
      </c>
      <c r="F69" s="44">
        <v>2958</v>
      </c>
      <c r="G69" s="44">
        <v>6674</v>
      </c>
      <c r="H69" s="44">
        <v>-3716</v>
      </c>
      <c r="I69" s="44">
        <v>26782</v>
      </c>
      <c r="J69" s="45">
        <v>0.1104</v>
      </c>
      <c r="K69" s="44">
        <v>23824</v>
      </c>
    </row>
    <row r="70" spans="1:11">
      <c r="A70" s="63">
        <v>51300</v>
      </c>
      <c r="B70" s="43" t="s">
        <v>88</v>
      </c>
      <c r="C70" s="44">
        <v>2059.71</v>
      </c>
      <c r="D70" s="44">
        <v>0</v>
      </c>
      <c r="E70" s="44">
        <v>2059.71</v>
      </c>
      <c r="F70" s="44">
        <v>5181.49</v>
      </c>
      <c r="G70" s="44">
        <v>0</v>
      </c>
      <c r="H70" s="44">
        <v>5181.49</v>
      </c>
      <c r="I70" s="44">
        <v>0</v>
      </c>
      <c r="J70" s="45">
        <v>0</v>
      </c>
      <c r="K70" s="44">
        <v>-5181.49</v>
      </c>
    </row>
    <row r="71" spans="1:11">
      <c r="A71" s="63">
        <v>51400</v>
      </c>
      <c r="B71" s="43" t="s">
        <v>89</v>
      </c>
      <c r="C71" s="44">
        <v>1496</v>
      </c>
      <c r="D71" s="44">
        <v>1155</v>
      </c>
      <c r="E71" s="44">
        <v>341</v>
      </c>
      <c r="F71" s="44">
        <v>7004</v>
      </c>
      <c r="G71" s="44">
        <v>3430</v>
      </c>
      <c r="H71" s="44">
        <v>3574</v>
      </c>
      <c r="I71" s="44">
        <v>13609</v>
      </c>
      <c r="J71" s="45">
        <v>0.51470000000000005</v>
      </c>
      <c r="K71" s="44">
        <v>6605</v>
      </c>
    </row>
    <row r="72" spans="1:11">
      <c r="A72" s="63">
        <v>51500</v>
      </c>
      <c r="B72" s="43" t="s">
        <v>90</v>
      </c>
      <c r="C72" s="44">
        <v>1335.57</v>
      </c>
      <c r="D72" s="44">
        <v>1630</v>
      </c>
      <c r="E72" s="44">
        <v>-294.43000000000006</v>
      </c>
      <c r="F72" s="44">
        <v>3861.88</v>
      </c>
      <c r="G72" s="44">
        <v>4838</v>
      </c>
      <c r="H72" s="44">
        <v>-976.11999999999989</v>
      </c>
      <c r="I72" s="44">
        <v>19400</v>
      </c>
      <c r="J72" s="45">
        <v>0.1991</v>
      </c>
      <c r="K72" s="44">
        <v>15538.119999999999</v>
      </c>
    </row>
    <row r="73" spans="1:11">
      <c r="A73" s="63">
        <v>51650</v>
      </c>
      <c r="B73" s="43" t="s">
        <v>91</v>
      </c>
      <c r="C73" s="44">
        <v>2207.7600000000002</v>
      </c>
      <c r="D73" s="44">
        <v>1764</v>
      </c>
      <c r="E73" s="44">
        <v>443.76000000000022</v>
      </c>
      <c r="F73" s="44">
        <v>5051.3500000000004</v>
      </c>
      <c r="G73" s="44">
        <v>5236</v>
      </c>
      <c r="H73" s="44">
        <v>-184.64999999999964</v>
      </c>
      <c r="I73" s="44">
        <v>21000</v>
      </c>
      <c r="J73" s="45">
        <v>0.24049999999999999</v>
      </c>
      <c r="K73" s="44">
        <v>15948.65</v>
      </c>
    </row>
    <row r="74" spans="1:11">
      <c r="A74" s="63">
        <v>51700</v>
      </c>
      <c r="B74" s="43" t="s">
        <v>92</v>
      </c>
      <c r="C74" s="44">
        <v>6225.11</v>
      </c>
      <c r="D74" s="44">
        <v>4586</v>
      </c>
      <c r="E74" s="44">
        <v>1639.1099999999997</v>
      </c>
      <c r="F74" s="44">
        <v>13409.529999999999</v>
      </c>
      <c r="G74" s="44">
        <v>13758</v>
      </c>
      <c r="H74" s="44">
        <v>-348.47000000000116</v>
      </c>
      <c r="I74" s="44">
        <v>56532</v>
      </c>
      <c r="J74" s="45">
        <v>0.23719999999999999</v>
      </c>
      <c r="K74" s="44">
        <v>43122.47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29843.730000000003</v>
      </c>
      <c r="D76" s="65">
        <v>29289</v>
      </c>
      <c r="E76" s="65">
        <v>554.7300000000032</v>
      </c>
      <c r="F76" s="65">
        <v>78826.149999999994</v>
      </c>
      <c r="G76" s="65">
        <v>87073</v>
      </c>
      <c r="H76" s="65">
        <v>-8246.8500000000058</v>
      </c>
      <c r="I76" s="65">
        <v>350553</v>
      </c>
      <c r="J76" s="45">
        <v>0.22489999999999999</v>
      </c>
      <c r="K76" s="65">
        <v>271726.84999999998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150</v>
      </c>
      <c r="E85" s="44">
        <v>-150</v>
      </c>
      <c r="F85" s="44">
        <v>0</v>
      </c>
      <c r="G85" s="44">
        <v>150</v>
      </c>
      <c r="H85" s="44">
        <v>-150</v>
      </c>
      <c r="I85" s="44">
        <v>600</v>
      </c>
      <c r="J85" s="45">
        <v>0</v>
      </c>
      <c r="K85" s="44">
        <v>600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75</v>
      </c>
      <c r="H110" s="44">
        <v>-75</v>
      </c>
      <c r="I110" s="44">
        <v>225</v>
      </c>
      <c r="J110" s="45">
        <v>0</v>
      </c>
      <c r="K110" s="44">
        <v>225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2560.4499999999998</v>
      </c>
      <c r="G111" s="44">
        <v>1400</v>
      </c>
      <c r="H111" s="44">
        <v>1160.4499999999998</v>
      </c>
      <c r="I111" s="44">
        <v>8400</v>
      </c>
      <c r="J111" s="45">
        <v>0.30480000000000002</v>
      </c>
      <c r="K111" s="44">
        <v>5839.55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11118.82</v>
      </c>
      <c r="D124" s="44">
        <v>36800</v>
      </c>
      <c r="E124" s="44">
        <v>-25681.18</v>
      </c>
      <c r="F124" s="44">
        <v>65179.77</v>
      </c>
      <c r="G124" s="44">
        <v>114788.94</v>
      </c>
      <c r="H124" s="44">
        <v>-49609.170000000006</v>
      </c>
      <c r="I124" s="44">
        <v>456488.94</v>
      </c>
      <c r="J124" s="45">
        <v>0.14280000000000001</v>
      </c>
      <c r="K124" s="44">
        <v>391309.17</v>
      </c>
    </row>
    <row r="125" spans="1:11">
      <c r="A125" s="63">
        <v>55650</v>
      </c>
      <c r="B125" s="43" t="s">
        <v>134</v>
      </c>
      <c r="C125" s="44">
        <v>780</v>
      </c>
      <c r="D125" s="44">
        <v>0</v>
      </c>
      <c r="E125" s="44">
        <v>780</v>
      </c>
      <c r="F125" s="44">
        <v>1521</v>
      </c>
      <c r="G125" s="44">
        <v>3075</v>
      </c>
      <c r="H125" s="44">
        <v>-1554</v>
      </c>
      <c r="I125" s="44">
        <v>3075</v>
      </c>
      <c r="J125" s="45">
        <v>0.49459999999999998</v>
      </c>
      <c r="K125" s="44">
        <v>1554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11076</v>
      </c>
      <c r="D148" s="44">
        <v>11075</v>
      </c>
      <c r="E148" s="44">
        <v>1</v>
      </c>
      <c r="F148" s="44">
        <v>33228</v>
      </c>
      <c r="G148" s="44">
        <v>33225</v>
      </c>
      <c r="H148" s="44">
        <v>3</v>
      </c>
      <c r="I148" s="44">
        <v>132900</v>
      </c>
      <c r="J148" s="45">
        <v>0.25</v>
      </c>
      <c r="K148" s="44">
        <v>99672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7000</v>
      </c>
      <c r="J151" s="45">
        <v>0</v>
      </c>
      <c r="K151" s="44">
        <v>7000</v>
      </c>
    </row>
    <row r="152" spans="1:11">
      <c r="A152" s="63">
        <v>57700</v>
      </c>
      <c r="B152" s="43" t="s">
        <v>158</v>
      </c>
      <c r="C152" s="44">
        <v>85.9</v>
      </c>
      <c r="D152" s="44">
        <v>708</v>
      </c>
      <c r="E152" s="44">
        <v>-622.1</v>
      </c>
      <c r="F152" s="44">
        <v>504.81999999999994</v>
      </c>
      <c r="G152" s="44">
        <v>2124</v>
      </c>
      <c r="H152" s="44">
        <v>-1619.18</v>
      </c>
      <c r="I152" s="44">
        <v>8496</v>
      </c>
      <c r="J152" s="45">
        <v>5.9400000000000001E-2</v>
      </c>
      <c r="K152" s="44">
        <v>7991.18</v>
      </c>
    </row>
    <row r="153" spans="1:11">
      <c r="A153" s="63">
        <v>57725</v>
      </c>
      <c r="B153" s="43" t="s">
        <v>159</v>
      </c>
      <c r="C153" s="44">
        <v>505.87</v>
      </c>
      <c r="D153" s="44">
        <v>2734</v>
      </c>
      <c r="E153" s="44">
        <v>-2228.13</v>
      </c>
      <c r="F153" s="44">
        <v>4147.47</v>
      </c>
      <c r="G153" s="44">
        <v>10110</v>
      </c>
      <c r="H153" s="44">
        <v>-5962.53</v>
      </c>
      <c r="I153" s="44">
        <v>34716</v>
      </c>
      <c r="J153" s="45">
        <v>0.1195</v>
      </c>
      <c r="K153" s="44">
        <v>30568.53</v>
      </c>
    </row>
    <row r="154" spans="1:11">
      <c r="A154" s="63">
        <v>57750</v>
      </c>
      <c r="B154" s="43" t="s">
        <v>160</v>
      </c>
      <c r="C154" s="44">
        <v>547.98</v>
      </c>
      <c r="D154" s="44">
        <v>815</v>
      </c>
      <c r="E154" s="44">
        <v>-267.02</v>
      </c>
      <c r="F154" s="44">
        <v>2861.69</v>
      </c>
      <c r="G154" s="44">
        <v>4622.16</v>
      </c>
      <c r="H154" s="44">
        <v>-1760.4699999999998</v>
      </c>
      <c r="I154" s="44">
        <v>43572.160000000003</v>
      </c>
      <c r="J154" s="45">
        <v>6.5699999999999995E-2</v>
      </c>
      <c r="K154" s="44">
        <v>40710.47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222.8</v>
      </c>
      <c r="D158" s="44">
        <v>280</v>
      </c>
      <c r="E158" s="44">
        <v>-57.199999999999989</v>
      </c>
      <c r="F158" s="44">
        <v>693.42000000000007</v>
      </c>
      <c r="G158" s="44">
        <v>900</v>
      </c>
      <c r="H158" s="44">
        <v>-206.57999999999993</v>
      </c>
      <c r="I158" s="44">
        <v>3660</v>
      </c>
      <c r="J158" s="45">
        <v>0.1895</v>
      </c>
      <c r="K158" s="44">
        <v>2966.58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4000</v>
      </c>
      <c r="H162" s="44">
        <v>-4000</v>
      </c>
      <c r="I162" s="44">
        <v>4000</v>
      </c>
      <c r="J162" s="45">
        <v>0</v>
      </c>
      <c r="K162" s="44">
        <v>4000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24660.59</v>
      </c>
      <c r="D166" s="44">
        <v>31575</v>
      </c>
      <c r="E166" s="44">
        <v>-6914.41</v>
      </c>
      <c r="F166" s="44">
        <v>81762.210000000006</v>
      </c>
      <c r="G166" s="44">
        <v>94725</v>
      </c>
      <c r="H166" s="44">
        <v>-12962.789999999994</v>
      </c>
      <c r="I166" s="44">
        <v>378900</v>
      </c>
      <c r="J166" s="45">
        <v>0.21579999999999999</v>
      </c>
      <c r="K166" s="44">
        <v>297137.78999999998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48997.96</v>
      </c>
      <c r="D176" s="65">
        <v>84212</v>
      </c>
      <c r="E176" s="65">
        <v>-35214.04</v>
      </c>
      <c r="F176" s="65">
        <v>192458.83000000002</v>
      </c>
      <c r="G176" s="65">
        <v>269195.09999999998</v>
      </c>
      <c r="H176" s="65">
        <v>-76736.26999999996</v>
      </c>
      <c r="I176" s="65">
        <v>1082033.1000000001</v>
      </c>
      <c r="J176" s="45">
        <v>0.1779</v>
      </c>
      <c r="K176" s="65">
        <v>889574.27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78841.690000000017</v>
      </c>
      <c r="D183" s="64">
        <v>113501</v>
      </c>
      <c r="E183" s="64">
        <v>-34659.309999999983</v>
      </c>
      <c r="F183" s="64">
        <v>271284.98000000004</v>
      </c>
      <c r="G183" s="64">
        <v>356268.1</v>
      </c>
      <c r="H183" s="64">
        <v>-84983.119999999937</v>
      </c>
      <c r="I183" s="64">
        <v>1432586.1</v>
      </c>
      <c r="J183" s="45">
        <v>0.18940000000000001</v>
      </c>
      <c r="K183" s="64">
        <v>1161301.1200000001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9820</v>
      </c>
      <c r="G189" s="44">
        <v>44820</v>
      </c>
      <c r="H189" s="44">
        <v>-35000</v>
      </c>
      <c r="I189" s="44">
        <v>56820</v>
      </c>
      <c r="J189" s="45">
        <v>0.17280000000000001</v>
      </c>
      <c r="K189" s="44">
        <v>47000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349098.54000000004</v>
      </c>
      <c r="J190" s="45">
        <v>0</v>
      </c>
      <c r="K190" s="44">
        <v>349098.54000000004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9820</v>
      </c>
      <c r="G193" s="64">
        <v>44820</v>
      </c>
      <c r="H193" s="64">
        <v>-35000</v>
      </c>
      <c r="I193" s="64">
        <v>405918.54000000004</v>
      </c>
      <c r="J193" s="45">
        <v>2.4199999999999999E-2</v>
      </c>
      <c r="K193" s="64">
        <v>396098.54000000004</v>
      </c>
    </row>
    <row r="195" spans="1:11">
      <c r="A195" s="43" t="s">
        <v>7</v>
      </c>
      <c r="C195" s="64">
        <v>78841.690000000017</v>
      </c>
      <c r="D195" s="64">
        <v>113501</v>
      </c>
      <c r="E195" s="64">
        <v>-34659.309999999983</v>
      </c>
      <c r="F195" s="64">
        <v>281104.98000000004</v>
      </c>
      <c r="G195" s="64">
        <v>401088.1</v>
      </c>
      <c r="H195" s="64">
        <v>-119983.11999999994</v>
      </c>
      <c r="I195" s="64">
        <v>1838504.6400000001</v>
      </c>
      <c r="J195" s="45">
        <v>0.15290000000000001</v>
      </c>
      <c r="K195" s="64">
        <v>1557399.6600000001</v>
      </c>
    </row>
    <row r="197" spans="1:11" ht="13.5" thickBot="1">
      <c r="A197" s="43" t="s">
        <v>380</v>
      </c>
      <c r="C197" s="66">
        <v>-78841.690000000017</v>
      </c>
      <c r="D197" s="66">
        <v>-113501</v>
      </c>
      <c r="E197" s="66">
        <v>34659.309999999983</v>
      </c>
      <c r="F197" s="66">
        <v>-281104.98000000004</v>
      </c>
      <c r="G197" s="66">
        <v>-401088.1</v>
      </c>
      <c r="H197" s="66">
        <v>119983.11999999994</v>
      </c>
      <c r="I197" s="66">
        <v>-1838504.6400000001</v>
      </c>
      <c r="J197" s="45">
        <v>0.15290000000000001</v>
      </c>
      <c r="K197" s="66">
        <v>-1557399.6600000001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125000</v>
      </c>
      <c r="J38" s="45">
        <v>0</v>
      </c>
      <c r="K38" s="44">
        <v>125000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125000</v>
      </c>
      <c r="J62" s="45">
        <v>0</v>
      </c>
      <c r="K62" s="64">
        <v>125000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125000</v>
      </c>
      <c r="J64" s="45">
        <v>0</v>
      </c>
      <c r="K64" s="64">
        <v>125000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20229.95</v>
      </c>
      <c r="D68" s="44">
        <v>20259</v>
      </c>
      <c r="E68" s="44">
        <v>-29.049999999999272</v>
      </c>
      <c r="F68" s="44">
        <v>58965.2</v>
      </c>
      <c r="G68" s="44">
        <v>60123</v>
      </c>
      <c r="H68" s="44">
        <v>-1157.8000000000029</v>
      </c>
      <c r="I68" s="44">
        <v>241262</v>
      </c>
      <c r="J68" s="45">
        <v>0.24440000000000001</v>
      </c>
      <c r="K68" s="44">
        <v>182296.8</v>
      </c>
    </row>
    <row r="69" spans="1:11">
      <c r="A69" s="63">
        <v>51200</v>
      </c>
      <c r="B69" s="43" t="s">
        <v>87</v>
      </c>
      <c r="C69" s="44">
        <v>418.91</v>
      </c>
      <c r="D69" s="44">
        <v>265</v>
      </c>
      <c r="E69" s="44">
        <v>153.91000000000003</v>
      </c>
      <c r="F69" s="44">
        <v>444.46000000000004</v>
      </c>
      <c r="G69" s="44">
        <v>786</v>
      </c>
      <c r="H69" s="44">
        <v>-341.53999999999996</v>
      </c>
      <c r="I69" s="44">
        <v>3155</v>
      </c>
      <c r="J69" s="45">
        <v>0.1409</v>
      </c>
      <c r="K69" s="44">
        <v>2710.54</v>
      </c>
    </row>
    <row r="70" spans="1:11">
      <c r="A70" s="63">
        <v>51300</v>
      </c>
      <c r="B70" s="43" t="s">
        <v>88</v>
      </c>
      <c r="C70" s="44">
        <v>1285.1400000000001</v>
      </c>
      <c r="D70" s="44">
        <v>0</v>
      </c>
      <c r="E70" s="44">
        <v>1285.1400000000001</v>
      </c>
      <c r="F70" s="44">
        <v>3026.75</v>
      </c>
      <c r="G70" s="44">
        <v>1000</v>
      </c>
      <c r="H70" s="44">
        <v>2026.75</v>
      </c>
      <c r="I70" s="44">
        <v>1000</v>
      </c>
      <c r="J70" s="45">
        <v>3.0268000000000002</v>
      </c>
      <c r="K70" s="44">
        <v>-2026.75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1546.93</v>
      </c>
      <c r="D72" s="44">
        <v>1570</v>
      </c>
      <c r="E72" s="44">
        <v>-23.069999999999936</v>
      </c>
      <c r="F72" s="44">
        <v>4431.49</v>
      </c>
      <c r="G72" s="44">
        <v>4659</v>
      </c>
      <c r="H72" s="44">
        <v>-227.51000000000022</v>
      </c>
      <c r="I72" s="44">
        <v>18696</v>
      </c>
      <c r="J72" s="45">
        <v>0.23699999999999999</v>
      </c>
      <c r="K72" s="44">
        <v>14264.51</v>
      </c>
    </row>
    <row r="73" spans="1:11">
      <c r="A73" s="63">
        <v>51650</v>
      </c>
      <c r="B73" s="43" t="s">
        <v>91</v>
      </c>
      <c r="C73" s="44">
        <v>2424.83</v>
      </c>
      <c r="D73" s="44">
        <v>1699</v>
      </c>
      <c r="E73" s="44">
        <v>725.82999999999993</v>
      </c>
      <c r="F73" s="44">
        <v>5753.18</v>
      </c>
      <c r="G73" s="44">
        <v>5043</v>
      </c>
      <c r="H73" s="44">
        <v>710.18000000000029</v>
      </c>
      <c r="I73" s="44">
        <v>20235</v>
      </c>
      <c r="J73" s="45">
        <v>0.2843</v>
      </c>
      <c r="K73" s="44">
        <v>14481.82</v>
      </c>
    </row>
    <row r="74" spans="1:11">
      <c r="A74" s="63">
        <v>51700</v>
      </c>
      <c r="B74" s="43" t="s">
        <v>92</v>
      </c>
      <c r="C74" s="44">
        <v>3288.47</v>
      </c>
      <c r="D74" s="44">
        <v>4117</v>
      </c>
      <c r="E74" s="44">
        <v>-828.5300000000002</v>
      </c>
      <c r="F74" s="44">
        <v>11314.55</v>
      </c>
      <c r="G74" s="44">
        <v>12351</v>
      </c>
      <c r="H74" s="44">
        <v>-1036.4500000000007</v>
      </c>
      <c r="I74" s="44">
        <v>50904</v>
      </c>
      <c r="J74" s="45">
        <v>0.2223</v>
      </c>
      <c r="K74" s="44">
        <v>39589.449999999997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29194.230000000003</v>
      </c>
      <c r="D76" s="65">
        <v>27910</v>
      </c>
      <c r="E76" s="65">
        <v>1284.2300000000032</v>
      </c>
      <c r="F76" s="65">
        <v>83935.62999999999</v>
      </c>
      <c r="G76" s="65">
        <v>83962</v>
      </c>
      <c r="H76" s="65">
        <v>-26.370000000009895</v>
      </c>
      <c r="I76" s="65">
        <v>335252</v>
      </c>
      <c r="J76" s="45">
        <v>0.25040000000000001</v>
      </c>
      <c r="K76" s="65">
        <v>251316.37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200</v>
      </c>
      <c r="H81" s="44">
        <v>-200</v>
      </c>
      <c r="I81" s="44">
        <v>800</v>
      </c>
      <c r="J81" s="45">
        <v>0</v>
      </c>
      <c r="K81" s="44">
        <v>800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200</v>
      </c>
      <c r="H85" s="44">
        <v>-200</v>
      </c>
      <c r="I85" s="44">
        <v>200</v>
      </c>
      <c r="J85" s="45">
        <v>0</v>
      </c>
      <c r="K85" s="44">
        <v>200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1257.9000000000001</v>
      </c>
      <c r="G95" s="44">
        <v>1400</v>
      </c>
      <c r="H95" s="44">
        <v>-142.09999999999991</v>
      </c>
      <c r="I95" s="44">
        <v>6951</v>
      </c>
      <c r="J95" s="45">
        <v>0.18099999999999999</v>
      </c>
      <c r="K95" s="44">
        <v>5693.1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158</v>
      </c>
      <c r="E106" s="44">
        <v>-158</v>
      </c>
      <c r="F106" s="44">
        <v>0</v>
      </c>
      <c r="G106" s="44">
        <v>474</v>
      </c>
      <c r="H106" s="44">
        <v>-474</v>
      </c>
      <c r="I106" s="44">
        <v>2465</v>
      </c>
      <c r="J106" s="45">
        <v>0</v>
      </c>
      <c r="K106" s="44">
        <v>2465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691.14</v>
      </c>
      <c r="D109" s="44">
        <v>1640</v>
      </c>
      <c r="E109" s="44">
        <v>-948.86</v>
      </c>
      <c r="F109" s="44">
        <v>4073.62</v>
      </c>
      <c r="G109" s="44">
        <v>4920</v>
      </c>
      <c r="H109" s="44">
        <v>-846.38000000000011</v>
      </c>
      <c r="I109" s="44">
        <v>29700</v>
      </c>
      <c r="J109" s="45">
        <v>0.13719999999999999</v>
      </c>
      <c r="K109" s="44">
        <v>25626.38</v>
      </c>
    </row>
    <row r="110" spans="1:11">
      <c r="A110" s="63">
        <v>54450</v>
      </c>
      <c r="B110" s="43" t="s">
        <v>121</v>
      </c>
      <c r="C110" s="44">
        <v>23923.99</v>
      </c>
      <c r="D110" s="44">
        <v>20104</v>
      </c>
      <c r="E110" s="44">
        <v>3819.9900000000016</v>
      </c>
      <c r="F110" s="44">
        <v>45331.16</v>
      </c>
      <c r="G110" s="44">
        <v>40730.82</v>
      </c>
      <c r="H110" s="44">
        <v>4600.3400000000038</v>
      </c>
      <c r="I110" s="44">
        <v>58954.82</v>
      </c>
      <c r="J110" s="45">
        <v>0.76890000000000003</v>
      </c>
      <c r="K110" s="44">
        <v>13623.659999999996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4982.74</v>
      </c>
      <c r="D123" s="44">
        <v>3350</v>
      </c>
      <c r="E123" s="44">
        <v>1632.7399999999998</v>
      </c>
      <c r="F123" s="44">
        <v>11174.24</v>
      </c>
      <c r="G123" s="44">
        <v>10050</v>
      </c>
      <c r="H123" s="44">
        <v>1124.2399999999998</v>
      </c>
      <c r="I123" s="44">
        <v>40200</v>
      </c>
      <c r="J123" s="45">
        <v>0.27800000000000002</v>
      </c>
      <c r="K123" s="44">
        <v>29025.760000000002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173.35</v>
      </c>
      <c r="D126" s="44">
        <v>520</v>
      </c>
      <c r="E126" s="44">
        <v>-346.65</v>
      </c>
      <c r="F126" s="44">
        <v>832.55000000000007</v>
      </c>
      <c r="G126" s="44">
        <v>860</v>
      </c>
      <c r="H126" s="44">
        <v>-27.449999999999932</v>
      </c>
      <c r="I126" s="44">
        <v>3440</v>
      </c>
      <c r="J126" s="45">
        <v>0.24199999999999999</v>
      </c>
      <c r="K126" s="44">
        <v>2607.4499999999998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40</v>
      </c>
      <c r="E131" s="44">
        <v>-40</v>
      </c>
      <c r="F131" s="44">
        <v>0</v>
      </c>
      <c r="G131" s="44">
        <v>120</v>
      </c>
      <c r="H131" s="44">
        <v>-120</v>
      </c>
      <c r="I131" s="44">
        <v>480</v>
      </c>
      <c r="J131" s="45">
        <v>0</v>
      </c>
      <c r="K131" s="44">
        <v>480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6356.18</v>
      </c>
      <c r="D141" s="44">
        <v>3900</v>
      </c>
      <c r="E141" s="44">
        <v>2456.1800000000003</v>
      </c>
      <c r="F141" s="44">
        <v>15364.650000000001</v>
      </c>
      <c r="G141" s="44">
        <v>11700</v>
      </c>
      <c r="H141" s="44">
        <v>3664.6500000000015</v>
      </c>
      <c r="I141" s="44">
        <v>109600</v>
      </c>
      <c r="J141" s="45">
        <v>0.14019999999999999</v>
      </c>
      <c r="K141" s="44">
        <v>94235.35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3033.7</v>
      </c>
      <c r="D146" s="44">
        <v>1850</v>
      </c>
      <c r="E146" s="44">
        <v>1183.6999999999998</v>
      </c>
      <c r="F146" s="44">
        <v>4348.2</v>
      </c>
      <c r="G146" s="44">
        <v>5550</v>
      </c>
      <c r="H146" s="44">
        <v>-1201.8000000000002</v>
      </c>
      <c r="I146" s="44">
        <v>22200</v>
      </c>
      <c r="J146" s="45">
        <v>0.19589999999999999</v>
      </c>
      <c r="K146" s="44">
        <v>17851.8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52</v>
      </c>
      <c r="E158" s="44">
        <v>-0.53999999999999915</v>
      </c>
      <c r="F158" s="44">
        <v>154.38</v>
      </c>
      <c r="G158" s="44">
        <v>156</v>
      </c>
      <c r="H158" s="44">
        <v>-1.6200000000000045</v>
      </c>
      <c r="I158" s="44">
        <v>624</v>
      </c>
      <c r="J158" s="45">
        <v>0.24740000000000001</v>
      </c>
      <c r="K158" s="44">
        <v>469.62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13930</v>
      </c>
      <c r="G162" s="44">
        <v>13000</v>
      </c>
      <c r="H162" s="44">
        <v>930</v>
      </c>
      <c r="I162" s="44">
        <v>15000</v>
      </c>
      <c r="J162" s="45">
        <v>0.92869999999999997</v>
      </c>
      <c r="K162" s="44">
        <v>1070</v>
      </c>
    </row>
    <row r="163" spans="1:11">
      <c r="A163" s="63">
        <v>58550</v>
      </c>
      <c r="B163" s="43" t="s">
        <v>232</v>
      </c>
      <c r="C163" s="44">
        <v>0</v>
      </c>
      <c r="D163" s="44">
        <v>4583</v>
      </c>
      <c r="E163" s="44">
        <v>-4583</v>
      </c>
      <c r="F163" s="44">
        <v>902.4</v>
      </c>
      <c r="G163" s="44">
        <v>13749</v>
      </c>
      <c r="H163" s="44">
        <v>-12846.6</v>
      </c>
      <c r="I163" s="44">
        <v>54996</v>
      </c>
      <c r="J163" s="45">
        <v>1.6400000000000001E-2</v>
      </c>
      <c r="K163" s="44">
        <v>54093.599999999999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-4149.42</v>
      </c>
      <c r="D174" s="44">
        <v>1451</v>
      </c>
      <c r="E174" s="44">
        <v>-5600.42</v>
      </c>
      <c r="F174" s="44">
        <v>-1247.42</v>
      </c>
      <c r="G174" s="44">
        <v>4353</v>
      </c>
      <c r="H174" s="44">
        <v>-5600.42</v>
      </c>
      <c r="I174" s="44">
        <v>17412</v>
      </c>
      <c r="J174" s="45">
        <v>-7.1599999999999997E-2</v>
      </c>
      <c r="K174" s="44">
        <v>18659.419999999998</v>
      </c>
    </row>
    <row r="175" spans="1:11">
      <c r="A175" s="63">
        <v>59350</v>
      </c>
      <c r="B175" s="43" t="s">
        <v>178</v>
      </c>
      <c r="C175" s="44">
        <v>45903.61</v>
      </c>
      <c r="D175" s="44">
        <v>46025</v>
      </c>
      <c r="E175" s="44">
        <v>-121.38999999999942</v>
      </c>
      <c r="F175" s="44">
        <v>156353.57</v>
      </c>
      <c r="G175" s="44">
        <v>135245</v>
      </c>
      <c r="H175" s="44">
        <v>21108.570000000007</v>
      </c>
      <c r="I175" s="44">
        <v>543223</v>
      </c>
      <c r="J175" s="45">
        <v>0.2878</v>
      </c>
      <c r="K175" s="44">
        <v>386869.43</v>
      </c>
    </row>
    <row r="176" spans="1:11" ht="13.5" thickBot="1">
      <c r="A176" s="62" t="s">
        <v>5</v>
      </c>
      <c r="C176" s="65">
        <v>80966.75</v>
      </c>
      <c r="D176" s="65">
        <v>83673</v>
      </c>
      <c r="E176" s="65">
        <v>-2706.25</v>
      </c>
      <c r="F176" s="65">
        <v>252475.25</v>
      </c>
      <c r="G176" s="65">
        <v>242707.82</v>
      </c>
      <c r="H176" s="65">
        <v>9767.429999999993</v>
      </c>
      <c r="I176" s="65">
        <v>906245.82000000007</v>
      </c>
      <c r="J176" s="45">
        <v>0.27860000000000001</v>
      </c>
      <c r="K176" s="65">
        <v>653770.57000000007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110160.98000000001</v>
      </c>
      <c r="D183" s="64">
        <v>111583</v>
      </c>
      <c r="E183" s="64">
        <v>-1422.0199999999895</v>
      </c>
      <c r="F183" s="64">
        <v>336410.88</v>
      </c>
      <c r="G183" s="64">
        <v>326669.82</v>
      </c>
      <c r="H183" s="64">
        <v>9741.0599999999977</v>
      </c>
      <c r="I183" s="64">
        <v>1241497.82</v>
      </c>
      <c r="J183" s="45">
        <v>0.27100000000000002</v>
      </c>
      <c r="K183" s="64">
        <v>905086.94000000006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110160.98000000001</v>
      </c>
      <c r="D195" s="64">
        <v>111583</v>
      </c>
      <c r="E195" s="64">
        <v>-1422.0199999999895</v>
      </c>
      <c r="F195" s="64">
        <v>336410.88</v>
      </c>
      <c r="G195" s="64">
        <v>326669.82</v>
      </c>
      <c r="H195" s="64">
        <v>9741.0599999999977</v>
      </c>
      <c r="I195" s="64">
        <v>1241497.82</v>
      </c>
      <c r="J195" s="45">
        <v>0.27100000000000002</v>
      </c>
      <c r="K195" s="64">
        <v>905086.94000000006</v>
      </c>
    </row>
    <row r="197" spans="1:11" ht="13.5" thickBot="1">
      <c r="A197" s="43" t="s">
        <v>380</v>
      </c>
      <c r="C197" s="66">
        <v>-110160.98000000001</v>
      </c>
      <c r="D197" s="66">
        <v>-111583</v>
      </c>
      <c r="E197" s="66">
        <v>1422.0199999999895</v>
      </c>
      <c r="F197" s="66">
        <v>-336410.88</v>
      </c>
      <c r="G197" s="66">
        <v>-326669.82</v>
      </c>
      <c r="H197" s="66">
        <v>-9741.0599999999977</v>
      </c>
      <c r="I197" s="66">
        <v>-1116497.82</v>
      </c>
      <c r="J197" s="45">
        <v>0.30130000000000001</v>
      </c>
      <c r="K197" s="66">
        <v>-780086.94000000006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3869.15</v>
      </c>
      <c r="D38" s="44">
        <v>2000</v>
      </c>
      <c r="E38" s="44">
        <v>1869.15</v>
      </c>
      <c r="F38" s="44">
        <v>10558.48</v>
      </c>
      <c r="G38" s="44">
        <v>6000</v>
      </c>
      <c r="H38" s="44">
        <v>4558.4799999999996</v>
      </c>
      <c r="I38" s="44">
        <v>24000</v>
      </c>
      <c r="J38" s="45">
        <v>0.43990000000000001</v>
      </c>
      <c r="K38" s="44">
        <v>13441.52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3869.15</v>
      </c>
      <c r="D62" s="64">
        <v>2000</v>
      </c>
      <c r="E62" s="64">
        <v>1869.15</v>
      </c>
      <c r="F62" s="64">
        <v>10558.48</v>
      </c>
      <c r="G62" s="64">
        <v>6000</v>
      </c>
      <c r="H62" s="64">
        <v>4558.4799999999996</v>
      </c>
      <c r="I62" s="64">
        <v>24000</v>
      </c>
      <c r="J62" s="45">
        <v>0.43990000000000001</v>
      </c>
      <c r="K62" s="64">
        <v>13441.52</v>
      </c>
    </row>
    <row r="63" spans="1:11">
      <c r="A63" s="63"/>
    </row>
    <row r="64" spans="1:11">
      <c r="A64" s="43" t="s">
        <v>10</v>
      </c>
      <c r="C64" s="64">
        <v>3869.15</v>
      </c>
      <c r="D64" s="64">
        <v>2000</v>
      </c>
      <c r="E64" s="64">
        <v>1869.15</v>
      </c>
      <c r="F64" s="64">
        <v>10558.48</v>
      </c>
      <c r="G64" s="64">
        <v>6000</v>
      </c>
      <c r="H64" s="64">
        <v>4558.4799999999996</v>
      </c>
      <c r="I64" s="64">
        <v>24000</v>
      </c>
      <c r="J64" s="45">
        <v>0.43990000000000001</v>
      </c>
      <c r="K64" s="64">
        <v>13441.52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13099.51</v>
      </c>
      <c r="D68" s="44">
        <v>13533</v>
      </c>
      <c r="E68" s="44">
        <v>-433.48999999999978</v>
      </c>
      <c r="F68" s="44">
        <v>38543.5</v>
      </c>
      <c r="G68" s="44">
        <v>40162</v>
      </c>
      <c r="H68" s="44">
        <v>-1618.5</v>
      </c>
      <c r="I68" s="44">
        <v>161161</v>
      </c>
      <c r="J68" s="45">
        <v>0.2392</v>
      </c>
      <c r="K68" s="44">
        <v>122617.5</v>
      </c>
    </row>
    <row r="69" spans="1:11">
      <c r="A69" s="63">
        <v>51200</v>
      </c>
      <c r="B69" s="43" t="s">
        <v>87</v>
      </c>
      <c r="C69" s="44">
        <v>0</v>
      </c>
      <c r="D69" s="44">
        <v>53</v>
      </c>
      <c r="E69" s="44">
        <v>-53</v>
      </c>
      <c r="F69" s="44">
        <v>128.79</v>
      </c>
      <c r="G69" s="44">
        <v>157</v>
      </c>
      <c r="H69" s="44">
        <v>-28.210000000000008</v>
      </c>
      <c r="I69" s="44">
        <v>630</v>
      </c>
      <c r="J69" s="45">
        <v>0.2044</v>
      </c>
      <c r="K69" s="44">
        <v>501.21000000000004</v>
      </c>
    </row>
    <row r="70" spans="1:11">
      <c r="A70" s="63">
        <v>51300</v>
      </c>
      <c r="B70" s="43" t="s">
        <v>88</v>
      </c>
      <c r="C70" s="44">
        <v>1288.55</v>
      </c>
      <c r="D70" s="44">
        <v>0</v>
      </c>
      <c r="E70" s="44">
        <v>1288.55</v>
      </c>
      <c r="F70" s="44">
        <v>4076.6100000000006</v>
      </c>
      <c r="G70" s="44">
        <v>1900</v>
      </c>
      <c r="H70" s="44">
        <v>2176.6100000000006</v>
      </c>
      <c r="I70" s="44">
        <v>1900</v>
      </c>
      <c r="J70" s="45">
        <v>2.1456</v>
      </c>
      <c r="K70" s="44">
        <v>-2176.6100000000006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998.84</v>
      </c>
      <c r="D72" s="44">
        <v>1039</v>
      </c>
      <c r="E72" s="44">
        <v>-40.159999999999968</v>
      </c>
      <c r="F72" s="44">
        <v>3012.3</v>
      </c>
      <c r="G72" s="44">
        <v>3084</v>
      </c>
      <c r="H72" s="44">
        <v>-71.699999999999818</v>
      </c>
      <c r="I72" s="44">
        <v>12377</v>
      </c>
      <c r="J72" s="45">
        <v>0.24340000000000001</v>
      </c>
      <c r="K72" s="44">
        <v>9364.7000000000007</v>
      </c>
    </row>
    <row r="73" spans="1:11">
      <c r="A73" s="63">
        <v>51650</v>
      </c>
      <c r="B73" s="43" t="s">
        <v>91</v>
      </c>
      <c r="C73" s="44">
        <v>1649.08</v>
      </c>
      <c r="D73" s="44">
        <v>1125</v>
      </c>
      <c r="E73" s="44">
        <v>524.07999999999993</v>
      </c>
      <c r="F73" s="44">
        <v>3806.1899999999996</v>
      </c>
      <c r="G73" s="44">
        <v>3339</v>
      </c>
      <c r="H73" s="44">
        <v>467.1899999999996</v>
      </c>
      <c r="I73" s="44">
        <v>13395</v>
      </c>
      <c r="J73" s="45">
        <v>0.28420000000000001</v>
      </c>
      <c r="K73" s="44">
        <v>9588.8100000000013</v>
      </c>
    </row>
    <row r="74" spans="1:11">
      <c r="A74" s="63">
        <v>51700</v>
      </c>
      <c r="B74" s="43" t="s">
        <v>92</v>
      </c>
      <c r="C74" s="44">
        <v>2183.5500000000002</v>
      </c>
      <c r="D74" s="44">
        <v>2867</v>
      </c>
      <c r="E74" s="44">
        <v>-683.44999999999982</v>
      </c>
      <c r="F74" s="44">
        <v>7584.95</v>
      </c>
      <c r="G74" s="44">
        <v>8601</v>
      </c>
      <c r="H74" s="44">
        <v>-1016.0500000000002</v>
      </c>
      <c r="I74" s="44">
        <v>35154</v>
      </c>
      <c r="J74" s="45">
        <v>0.21579999999999999</v>
      </c>
      <c r="K74" s="44">
        <v>27569.05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19219.53</v>
      </c>
      <c r="D76" s="65">
        <v>18617</v>
      </c>
      <c r="E76" s="65">
        <v>602.52999999999884</v>
      </c>
      <c r="F76" s="65">
        <v>57152.340000000004</v>
      </c>
      <c r="G76" s="65">
        <v>57243</v>
      </c>
      <c r="H76" s="65">
        <v>-90.659999999996217</v>
      </c>
      <c r="I76" s="65">
        <v>224617</v>
      </c>
      <c r="J76" s="45">
        <v>0.25440000000000002</v>
      </c>
      <c r="K76" s="65">
        <v>167464.66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200</v>
      </c>
      <c r="J81" s="45">
        <v>0</v>
      </c>
      <c r="K81" s="44">
        <v>200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3630</v>
      </c>
      <c r="J95" s="45">
        <v>0</v>
      </c>
      <c r="K95" s="44">
        <v>3630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275000</v>
      </c>
      <c r="J108" s="45">
        <v>0</v>
      </c>
      <c r="K108" s="44">
        <v>275000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75</v>
      </c>
      <c r="H110" s="44">
        <v>-75</v>
      </c>
      <c r="I110" s="44">
        <v>150</v>
      </c>
      <c r="J110" s="45">
        <v>0</v>
      </c>
      <c r="K110" s="44">
        <v>150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15</v>
      </c>
      <c r="E131" s="44">
        <v>-15</v>
      </c>
      <c r="F131" s="44">
        <v>0</v>
      </c>
      <c r="G131" s="44">
        <v>45</v>
      </c>
      <c r="H131" s="44">
        <v>-45</v>
      </c>
      <c r="I131" s="44">
        <v>180</v>
      </c>
      <c r="J131" s="45">
        <v>0</v>
      </c>
      <c r="K131" s="44">
        <v>180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212.95</v>
      </c>
      <c r="D135" s="44">
        <v>225</v>
      </c>
      <c r="E135" s="44">
        <v>-12.050000000000011</v>
      </c>
      <c r="F135" s="44">
        <v>851.8</v>
      </c>
      <c r="G135" s="44">
        <v>675</v>
      </c>
      <c r="H135" s="44">
        <v>176.79999999999995</v>
      </c>
      <c r="I135" s="44">
        <v>2700</v>
      </c>
      <c r="J135" s="45">
        <v>0.3155</v>
      </c>
      <c r="K135" s="44">
        <v>1848.2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45</v>
      </c>
      <c r="D158" s="44">
        <v>45</v>
      </c>
      <c r="E158" s="44">
        <v>0</v>
      </c>
      <c r="F158" s="44">
        <v>105</v>
      </c>
      <c r="G158" s="44">
        <v>105</v>
      </c>
      <c r="H158" s="44">
        <v>0</v>
      </c>
      <c r="I158" s="44">
        <v>390</v>
      </c>
      <c r="J158" s="45">
        <v>0.26919999999999999</v>
      </c>
      <c r="K158" s="44">
        <v>285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257.95</v>
      </c>
      <c r="D176" s="65">
        <v>360</v>
      </c>
      <c r="E176" s="65">
        <v>-102.05000000000001</v>
      </c>
      <c r="F176" s="65">
        <v>956.8</v>
      </c>
      <c r="G176" s="65">
        <v>900</v>
      </c>
      <c r="H176" s="65">
        <v>56.799999999999955</v>
      </c>
      <c r="I176" s="65">
        <v>282250</v>
      </c>
      <c r="J176" s="45">
        <v>3.3999999999999998E-3</v>
      </c>
      <c r="K176" s="65">
        <v>281293.2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19477.48</v>
      </c>
      <c r="D183" s="64">
        <v>18977</v>
      </c>
      <c r="E183" s="64">
        <v>500.47999999999956</v>
      </c>
      <c r="F183" s="64">
        <v>58109.140000000007</v>
      </c>
      <c r="G183" s="64">
        <v>58143</v>
      </c>
      <c r="H183" s="64">
        <v>-33.859999999993306</v>
      </c>
      <c r="I183" s="64">
        <v>506867</v>
      </c>
      <c r="J183" s="45">
        <v>0.11459999999999999</v>
      </c>
      <c r="K183" s="64">
        <v>448757.86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19477.48</v>
      </c>
      <c r="D195" s="64">
        <v>18977</v>
      </c>
      <c r="E195" s="64">
        <v>500.47999999999956</v>
      </c>
      <c r="F195" s="64">
        <v>58109.140000000007</v>
      </c>
      <c r="G195" s="64">
        <v>58143</v>
      </c>
      <c r="H195" s="64">
        <v>-33.859999999993306</v>
      </c>
      <c r="I195" s="64">
        <v>506867</v>
      </c>
      <c r="J195" s="45">
        <v>0.11459999999999999</v>
      </c>
      <c r="K195" s="64">
        <v>448757.86</v>
      </c>
    </row>
    <row r="197" spans="1:11" ht="13.5" thickBot="1">
      <c r="A197" s="43" t="s">
        <v>380</v>
      </c>
      <c r="C197" s="66">
        <v>-15608.33</v>
      </c>
      <c r="D197" s="66">
        <v>-16977</v>
      </c>
      <c r="E197" s="66">
        <v>1368.67</v>
      </c>
      <c r="F197" s="66">
        <v>-47550.66</v>
      </c>
      <c r="G197" s="66">
        <v>-52143</v>
      </c>
      <c r="H197" s="66">
        <v>4592.3399999999965</v>
      </c>
      <c r="I197" s="66">
        <v>-482867</v>
      </c>
      <c r="J197" s="45">
        <v>9.8500000000000004E-2</v>
      </c>
      <c r="K197" s="66">
        <v>-435316.33999999997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5"/>
  <sheetViews>
    <sheetView tabSelected="1" zoomScaleNormal="100" workbookViewId="0"/>
  </sheetViews>
  <sheetFormatPr defaultRowHeight="12.75"/>
  <cols>
    <col min="1" max="1" width="18.140625" bestFit="1" customWidth="1"/>
    <col min="2" max="2" width="34.42578125" bestFit="1" customWidth="1"/>
    <col min="3" max="5" width="13.7109375" customWidth="1"/>
  </cols>
  <sheetData>
    <row r="1" spans="1:5" ht="18">
      <c r="A1" s="82" t="s">
        <v>0</v>
      </c>
      <c r="B1" s="83"/>
      <c r="C1" s="83"/>
      <c r="D1" s="83"/>
      <c r="E1" s="83"/>
    </row>
    <row r="2" spans="1:5" ht="18">
      <c r="A2" s="82" t="s">
        <v>21</v>
      </c>
      <c r="B2" s="83"/>
      <c r="C2" s="83"/>
      <c r="D2" s="83"/>
      <c r="E2" s="83"/>
    </row>
    <row r="3" spans="1:5" ht="15">
      <c r="A3" s="84" t="s">
        <v>391</v>
      </c>
      <c r="B3" s="83"/>
      <c r="C3" s="83"/>
      <c r="D3" s="83"/>
      <c r="E3" s="83"/>
    </row>
    <row r="5" spans="1:5">
      <c r="C5" s="78" t="s">
        <v>22</v>
      </c>
      <c r="D5" s="78" t="s">
        <v>23</v>
      </c>
      <c r="E5" s="78" t="s">
        <v>8</v>
      </c>
    </row>
    <row r="6" spans="1:5">
      <c r="C6" s="71" t="s">
        <v>389</v>
      </c>
      <c r="D6" s="71" t="s">
        <v>389</v>
      </c>
      <c r="E6" s="71" t="s">
        <v>389</v>
      </c>
    </row>
    <row r="7" spans="1:5">
      <c r="A7" s="72" t="s">
        <v>24</v>
      </c>
    </row>
    <row r="8" spans="1:5">
      <c r="A8" s="73" t="s">
        <v>25</v>
      </c>
    </row>
    <row r="9" spans="1:5">
      <c r="A9" s="73" t="s">
        <v>277</v>
      </c>
      <c r="B9" s="73" t="s">
        <v>278</v>
      </c>
      <c r="C9" s="74">
        <v>1950</v>
      </c>
      <c r="D9" s="74">
        <v>0</v>
      </c>
      <c r="E9" s="74">
        <v>1950</v>
      </c>
    </row>
    <row r="10" spans="1:5">
      <c r="A10" s="73" t="s">
        <v>279</v>
      </c>
      <c r="B10" s="73" t="s">
        <v>280</v>
      </c>
      <c r="C10" s="74">
        <v>91914.54</v>
      </c>
      <c r="D10" s="74">
        <v>0</v>
      </c>
      <c r="E10" s="74">
        <v>91914.54</v>
      </c>
    </row>
    <row r="11" spans="1:5">
      <c r="A11" s="73" t="s">
        <v>281</v>
      </c>
      <c r="B11" s="73" t="s">
        <v>282</v>
      </c>
      <c r="C11" s="74">
        <v>2106029.83</v>
      </c>
      <c r="D11" s="74">
        <v>0</v>
      </c>
      <c r="E11" s="74">
        <v>2106029.83</v>
      </c>
    </row>
    <row r="12" spans="1:5">
      <c r="A12" s="73" t="s">
        <v>283</v>
      </c>
      <c r="B12" s="73" t="s">
        <v>284</v>
      </c>
      <c r="C12" s="74">
        <v>6827.3</v>
      </c>
      <c r="D12" s="74">
        <v>0</v>
      </c>
      <c r="E12" s="74">
        <v>6827.3</v>
      </c>
    </row>
    <row r="13" spans="1:5">
      <c r="A13" s="73" t="s">
        <v>285</v>
      </c>
      <c r="B13" s="73" t="s">
        <v>286</v>
      </c>
      <c r="C13" s="74">
        <v>1603897.48</v>
      </c>
      <c r="D13" s="74">
        <v>0</v>
      </c>
      <c r="E13" s="74">
        <v>1603897.48</v>
      </c>
    </row>
    <row r="14" spans="1:5">
      <c r="A14" s="73" t="s">
        <v>287</v>
      </c>
      <c r="B14" s="73" t="s">
        <v>288</v>
      </c>
      <c r="C14" s="74">
        <v>9354959.9299999997</v>
      </c>
      <c r="D14" s="74">
        <v>0</v>
      </c>
      <c r="E14" s="74">
        <v>9354959.9299999997</v>
      </c>
    </row>
    <row r="15" spans="1:5">
      <c r="A15" s="73" t="s">
        <v>289</v>
      </c>
      <c r="B15" s="73" t="s">
        <v>290</v>
      </c>
      <c r="C15" s="74">
        <v>3727084.02</v>
      </c>
      <c r="D15" s="74">
        <v>0</v>
      </c>
      <c r="E15" s="74">
        <v>3727084.02</v>
      </c>
    </row>
    <row r="16" spans="1:5">
      <c r="A16" s="73" t="s">
        <v>291</v>
      </c>
      <c r="B16" s="73" t="s">
        <v>292</v>
      </c>
      <c r="C16" s="74">
        <v>9344936.7100000009</v>
      </c>
      <c r="D16" s="74">
        <v>0</v>
      </c>
      <c r="E16" s="74">
        <v>9344936.7100000009</v>
      </c>
    </row>
    <row r="17" spans="1:5">
      <c r="A17" s="73" t="s">
        <v>293</v>
      </c>
      <c r="B17" s="73" t="s">
        <v>294</v>
      </c>
      <c r="C17" s="74">
        <v>6501521.0899999999</v>
      </c>
      <c r="D17" s="74">
        <v>0</v>
      </c>
      <c r="E17" s="74">
        <v>6501521.0899999999</v>
      </c>
    </row>
    <row r="18" spans="1:5">
      <c r="A18" s="73" t="s">
        <v>295</v>
      </c>
      <c r="B18" s="73" t="s">
        <v>296</v>
      </c>
      <c r="C18" s="74">
        <v>3090959.42</v>
      </c>
      <c r="D18" s="74">
        <v>0</v>
      </c>
      <c r="E18" s="74">
        <v>3090959.42</v>
      </c>
    </row>
    <row r="19" spans="1:5">
      <c r="B19" s="73" t="s">
        <v>27</v>
      </c>
      <c r="C19" s="77">
        <v>35830080.32</v>
      </c>
      <c r="D19" s="77">
        <v>0</v>
      </c>
      <c r="E19" s="77">
        <v>35830080.32</v>
      </c>
    </row>
    <row r="21" spans="1:5">
      <c r="A21" s="73" t="s">
        <v>28</v>
      </c>
    </row>
    <row r="22" spans="1:5">
      <c r="A22" s="73" t="s">
        <v>297</v>
      </c>
      <c r="B22" s="73" t="s">
        <v>298</v>
      </c>
      <c r="C22" s="74">
        <v>8070419.5999999996</v>
      </c>
      <c r="D22" s="74">
        <v>0</v>
      </c>
      <c r="E22" s="74">
        <v>8070419.5999999996</v>
      </c>
    </row>
    <row r="23" spans="1:5">
      <c r="A23" s="73" t="s">
        <v>299</v>
      </c>
      <c r="B23" s="73" t="s">
        <v>300</v>
      </c>
      <c r="C23" s="74">
        <v>-4210726.1900000004</v>
      </c>
      <c r="D23" s="74">
        <v>0</v>
      </c>
      <c r="E23" s="74">
        <v>-4210726.1900000004</v>
      </c>
    </row>
    <row r="24" spans="1:5">
      <c r="A24" s="73" t="s">
        <v>301</v>
      </c>
      <c r="B24" s="73" t="s">
        <v>302</v>
      </c>
      <c r="C24" s="74">
        <v>9073344.7400000002</v>
      </c>
      <c r="D24" s="74">
        <v>0</v>
      </c>
      <c r="E24" s="74">
        <v>9073344.7400000002</v>
      </c>
    </row>
    <row r="25" spans="1:5">
      <c r="A25" s="73" t="s">
        <v>303</v>
      </c>
      <c r="B25" s="73" t="s">
        <v>304</v>
      </c>
      <c r="C25" s="74">
        <v>28878.25</v>
      </c>
      <c r="D25" s="74">
        <v>0</v>
      </c>
      <c r="E25" s="74">
        <v>28878.25</v>
      </c>
    </row>
    <row r="26" spans="1:5">
      <c r="A26" s="73" t="s">
        <v>305</v>
      </c>
      <c r="B26" s="73" t="s">
        <v>306</v>
      </c>
      <c r="C26" s="74">
        <v>144065</v>
      </c>
      <c r="D26" s="74">
        <v>0</v>
      </c>
      <c r="E26" s="74">
        <v>144065</v>
      </c>
    </row>
    <row r="27" spans="1:5">
      <c r="A27" s="73" t="s">
        <v>307</v>
      </c>
      <c r="B27" s="73" t="s">
        <v>308</v>
      </c>
      <c r="C27" s="74">
        <v>19079398.140000001</v>
      </c>
      <c r="D27" s="74">
        <v>0</v>
      </c>
      <c r="E27" s="74">
        <v>19079398.140000001</v>
      </c>
    </row>
    <row r="28" spans="1:5">
      <c r="A28" s="73" t="s">
        <v>309</v>
      </c>
      <c r="B28" s="73" t="s">
        <v>310</v>
      </c>
      <c r="C28" s="74">
        <v>-356277</v>
      </c>
      <c r="D28" s="74">
        <v>0</v>
      </c>
      <c r="E28" s="74">
        <v>-356277</v>
      </c>
    </row>
    <row r="29" spans="1:5">
      <c r="B29" s="73" t="s">
        <v>29</v>
      </c>
      <c r="C29" s="77">
        <v>31829102.539999999</v>
      </c>
      <c r="D29" s="77">
        <v>0</v>
      </c>
      <c r="E29" s="77">
        <v>31829102.539999999</v>
      </c>
    </row>
    <row r="31" spans="1:5">
      <c r="A31" s="73" t="s">
        <v>364</v>
      </c>
    </row>
    <row r="32" spans="1:5">
      <c r="A32" s="73" t="s">
        <v>311</v>
      </c>
      <c r="B32" s="73" t="s">
        <v>312</v>
      </c>
      <c r="C32" s="74">
        <v>108996</v>
      </c>
      <c r="D32" s="74">
        <v>0</v>
      </c>
      <c r="E32" s="74">
        <v>108996</v>
      </c>
    </row>
    <row r="33" spans="1:5">
      <c r="A33" s="73" t="s">
        <v>313</v>
      </c>
      <c r="B33" s="73" t="s">
        <v>314</v>
      </c>
      <c r="C33" s="74">
        <v>147548.79</v>
      </c>
      <c r="D33" s="74">
        <v>0</v>
      </c>
      <c r="E33" s="74">
        <v>147548.79</v>
      </c>
    </row>
    <row r="34" spans="1:5">
      <c r="A34" s="73" t="s">
        <v>315</v>
      </c>
      <c r="B34" s="73" t="s">
        <v>316</v>
      </c>
      <c r="C34" s="74">
        <v>607430.24</v>
      </c>
      <c r="D34" s="74">
        <v>0</v>
      </c>
      <c r="E34" s="74">
        <v>607430.24</v>
      </c>
    </row>
    <row r="35" spans="1:5">
      <c r="A35" s="73" t="s">
        <v>317</v>
      </c>
      <c r="B35" s="73" t="s">
        <v>318</v>
      </c>
      <c r="C35" s="74">
        <v>0</v>
      </c>
      <c r="D35" s="74">
        <v>145420.39000000001</v>
      </c>
      <c r="E35" s="74">
        <v>145420.39000000001</v>
      </c>
    </row>
    <row r="36" spans="1:5">
      <c r="B36" s="73" t="s">
        <v>365</v>
      </c>
      <c r="C36" s="77">
        <v>863975.03</v>
      </c>
      <c r="D36" s="77">
        <v>145420.39000000001</v>
      </c>
      <c r="E36" s="77">
        <v>1009395.42</v>
      </c>
    </row>
    <row r="37" spans="1:5" ht="13.5" thickBot="1">
      <c r="B37" s="72" t="s">
        <v>30</v>
      </c>
      <c r="C37" s="75">
        <v>68523157.890000001</v>
      </c>
      <c r="D37" s="75">
        <v>145420.39000000001</v>
      </c>
      <c r="E37" s="75">
        <v>68668578.280000001</v>
      </c>
    </row>
    <row r="38" spans="1:5" ht="13.5" thickTop="1"/>
    <row r="39" spans="1:5">
      <c r="A39" s="72" t="s">
        <v>31</v>
      </c>
    </row>
    <row r="40" spans="1:5">
      <c r="A40" s="73" t="s">
        <v>32</v>
      </c>
    </row>
    <row r="41" spans="1:5">
      <c r="A41" s="73" t="s">
        <v>366</v>
      </c>
      <c r="B41" s="73" t="s">
        <v>33</v>
      </c>
      <c r="C41" s="74">
        <v>808419.11</v>
      </c>
      <c r="D41" s="74">
        <v>0</v>
      </c>
      <c r="E41" s="74">
        <v>808419.11</v>
      </c>
    </row>
    <row r="42" spans="1:5">
      <c r="A42" s="73" t="s">
        <v>367</v>
      </c>
      <c r="B42" s="73" t="s">
        <v>319</v>
      </c>
      <c r="C42" s="74">
        <v>67122.080000000002</v>
      </c>
      <c r="D42" s="74">
        <v>0</v>
      </c>
      <c r="E42" s="74">
        <v>67122.080000000002</v>
      </c>
    </row>
    <row r="43" spans="1:5">
      <c r="A43" s="73" t="s">
        <v>368</v>
      </c>
      <c r="B43" s="73" t="s">
        <v>320</v>
      </c>
      <c r="C43" s="74">
        <v>1764654.49</v>
      </c>
      <c r="D43" s="74">
        <v>0</v>
      </c>
      <c r="E43" s="74">
        <v>1764654.49</v>
      </c>
    </row>
    <row r="44" spans="1:5">
      <c r="A44" s="73" t="s">
        <v>369</v>
      </c>
      <c r="B44" s="73" t="s">
        <v>321</v>
      </c>
      <c r="C44" s="74">
        <v>385934.36</v>
      </c>
      <c r="D44" s="74">
        <v>0</v>
      </c>
      <c r="E44" s="74">
        <v>385934.36</v>
      </c>
    </row>
    <row r="45" spans="1:5">
      <c r="A45" s="73" t="s">
        <v>370</v>
      </c>
      <c r="B45" s="73" t="s">
        <v>322</v>
      </c>
      <c r="C45" s="74">
        <v>5608.95</v>
      </c>
      <c r="D45" s="74">
        <v>0</v>
      </c>
      <c r="E45" s="74">
        <v>5608.95</v>
      </c>
    </row>
    <row r="46" spans="1:5">
      <c r="A46" s="73" t="s">
        <v>371</v>
      </c>
      <c r="B46" s="73" t="s">
        <v>323</v>
      </c>
      <c r="C46" s="74">
        <v>2259.9299999999998</v>
      </c>
      <c r="D46" s="74">
        <v>0</v>
      </c>
      <c r="E46" s="74">
        <v>2259.9299999999998</v>
      </c>
    </row>
    <row r="47" spans="1:5">
      <c r="A47" s="73" t="s">
        <v>372</v>
      </c>
      <c r="B47" s="73" t="s">
        <v>324</v>
      </c>
      <c r="C47" s="74">
        <v>93.99</v>
      </c>
      <c r="D47" s="74">
        <v>0</v>
      </c>
      <c r="E47" s="74">
        <v>93.99</v>
      </c>
    </row>
    <row r="48" spans="1:5">
      <c r="A48" s="73" t="s">
        <v>373</v>
      </c>
      <c r="B48" s="73" t="s">
        <v>341</v>
      </c>
      <c r="C48" s="74">
        <v>6965.04</v>
      </c>
      <c r="D48" s="74">
        <v>0</v>
      </c>
      <c r="E48" s="74">
        <v>6965.04</v>
      </c>
    </row>
    <row r="49" spans="1:5">
      <c r="A49" s="73" t="s">
        <v>374</v>
      </c>
      <c r="B49" s="73" t="s">
        <v>325</v>
      </c>
      <c r="C49" s="74">
        <v>357815.54</v>
      </c>
      <c r="D49" s="74">
        <v>0</v>
      </c>
      <c r="E49" s="74">
        <v>357815.54</v>
      </c>
    </row>
    <row r="50" spans="1:5">
      <c r="A50" s="73" t="s">
        <v>375</v>
      </c>
      <c r="B50" s="73" t="s">
        <v>326</v>
      </c>
      <c r="C50" s="74">
        <v>0</v>
      </c>
      <c r="D50" s="74">
        <v>145420.39000000001</v>
      </c>
      <c r="E50" s="74">
        <v>145420.39000000001</v>
      </c>
    </row>
    <row r="51" spans="1:5">
      <c r="B51" s="73" t="s">
        <v>213</v>
      </c>
      <c r="C51" s="77">
        <v>3398873.49</v>
      </c>
      <c r="D51" s="77">
        <v>145420.39000000001</v>
      </c>
      <c r="E51" s="77">
        <v>3544293.88</v>
      </c>
    </row>
    <row r="53" spans="1:5">
      <c r="A53" s="73" t="s">
        <v>34</v>
      </c>
    </row>
    <row r="54" spans="1:5">
      <c r="A54" s="73" t="s">
        <v>376</v>
      </c>
      <c r="B54" s="73" t="s">
        <v>327</v>
      </c>
      <c r="C54" s="74">
        <v>18723121.140000001</v>
      </c>
      <c r="D54" s="74">
        <v>0</v>
      </c>
      <c r="E54" s="74">
        <v>18723121.140000001</v>
      </c>
    </row>
    <row r="55" spans="1:5">
      <c r="A55" s="73" t="s">
        <v>377</v>
      </c>
      <c r="B55" s="73" t="s">
        <v>337</v>
      </c>
      <c r="C55" s="74">
        <v>54642.81</v>
      </c>
      <c r="D55" s="74">
        <v>0</v>
      </c>
      <c r="E55" s="74">
        <v>54642.81</v>
      </c>
    </row>
    <row r="56" spans="1:5">
      <c r="B56" s="73" t="s">
        <v>214</v>
      </c>
      <c r="C56" s="77">
        <v>18777763.949999999</v>
      </c>
      <c r="D56" s="77">
        <v>0</v>
      </c>
      <c r="E56" s="77">
        <v>18777763.949999999</v>
      </c>
    </row>
    <row r="58" spans="1:5">
      <c r="B58" s="73" t="s">
        <v>35</v>
      </c>
      <c r="C58" s="77">
        <v>22176637.440000001</v>
      </c>
      <c r="D58" s="77">
        <v>145420.39000000001</v>
      </c>
      <c r="E58" s="77">
        <v>22322057.829999998</v>
      </c>
    </row>
    <row r="59" spans="1:5">
      <c r="B59" s="73"/>
      <c r="C59" s="85"/>
      <c r="D59" s="85"/>
      <c r="E59" s="85"/>
    </row>
    <row r="60" spans="1:5">
      <c r="B60" s="73"/>
      <c r="C60" s="85"/>
      <c r="D60" s="85"/>
      <c r="E60" s="85"/>
    </row>
    <row r="61" spans="1:5">
      <c r="A61" s="72" t="s">
        <v>36</v>
      </c>
    </row>
    <row r="62" spans="1:5">
      <c r="A62" s="73" t="s">
        <v>328</v>
      </c>
      <c r="B62" s="73" t="s">
        <v>348</v>
      </c>
      <c r="C62" s="74">
        <v>632450</v>
      </c>
      <c r="D62" s="74">
        <v>0</v>
      </c>
      <c r="E62" s="74">
        <v>632450</v>
      </c>
    </row>
    <row r="63" spans="1:5">
      <c r="A63" s="73" t="s">
        <v>329</v>
      </c>
      <c r="B63" s="73" t="s">
        <v>349</v>
      </c>
      <c r="C63" s="74">
        <v>607430.24</v>
      </c>
      <c r="D63" s="74">
        <v>0</v>
      </c>
      <c r="E63" s="74">
        <v>607430.24</v>
      </c>
    </row>
    <row r="64" spans="1:5">
      <c r="A64" s="73" t="s">
        <v>330</v>
      </c>
      <c r="B64" s="73" t="s">
        <v>350</v>
      </c>
      <c r="C64" s="74">
        <v>147548.79</v>
      </c>
      <c r="D64" s="74">
        <v>0</v>
      </c>
      <c r="E64" s="74">
        <v>147548.79</v>
      </c>
    </row>
    <row r="65" spans="1:10">
      <c r="A65" s="73" t="s">
        <v>342</v>
      </c>
      <c r="B65" s="73" t="s">
        <v>351</v>
      </c>
      <c r="C65" s="74">
        <v>1204.81</v>
      </c>
      <c r="D65" s="74">
        <v>0</v>
      </c>
      <c r="E65" s="74">
        <v>1204.81</v>
      </c>
    </row>
    <row r="66" spans="1:10">
      <c r="A66" s="73" t="s">
        <v>356</v>
      </c>
      <c r="B66" s="73" t="s">
        <v>357</v>
      </c>
      <c r="C66" s="74">
        <v>7580000</v>
      </c>
      <c r="D66" s="74">
        <v>0</v>
      </c>
      <c r="E66" s="74">
        <v>7580000</v>
      </c>
    </row>
    <row r="67" spans="1:10">
      <c r="A67" s="73" t="s">
        <v>358</v>
      </c>
      <c r="B67" s="73" t="s">
        <v>359</v>
      </c>
      <c r="C67" s="74">
        <v>1890760</v>
      </c>
      <c r="D67" s="74">
        <v>0</v>
      </c>
      <c r="E67" s="74">
        <v>1890760</v>
      </c>
    </row>
    <row r="68" spans="1:10">
      <c r="A68" s="73" t="s">
        <v>360</v>
      </c>
      <c r="B68" s="73" t="s">
        <v>361</v>
      </c>
      <c r="C68" s="74">
        <v>170583</v>
      </c>
      <c r="D68" s="74">
        <v>0</v>
      </c>
      <c r="E68" s="74">
        <v>170583</v>
      </c>
    </row>
    <row r="69" spans="1:10">
      <c r="A69" s="73" t="s">
        <v>362</v>
      </c>
      <c r="B69" s="73" t="s">
        <v>363</v>
      </c>
      <c r="C69" s="74">
        <v>5000000</v>
      </c>
      <c r="D69" s="74">
        <v>0</v>
      </c>
      <c r="E69" s="74">
        <v>5000000</v>
      </c>
    </row>
    <row r="70" spans="1:10">
      <c r="A70" s="73" t="s">
        <v>331</v>
      </c>
      <c r="B70" s="73" t="s">
        <v>352</v>
      </c>
      <c r="C70" s="74">
        <v>30316543.609999999</v>
      </c>
      <c r="D70" s="74">
        <v>0</v>
      </c>
      <c r="E70" s="74">
        <v>30316543.609999999</v>
      </c>
    </row>
    <row r="72" spans="1:10">
      <c r="B72" s="73" t="s">
        <v>37</v>
      </c>
      <c r="C72" s="77">
        <v>46346520.450000003</v>
      </c>
      <c r="D72" s="77">
        <v>0</v>
      </c>
      <c r="E72" s="77">
        <v>46346520.450000003</v>
      </c>
    </row>
    <row r="73" spans="1:10" ht="13.5" thickBot="1">
      <c r="B73" s="72" t="s">
        <v>38</v>
      </c>
      <c r="C73" s="75">
        <v>68523157.890000001</v>
      </c>
      <c r="D73" s="75">
        <v>145420.39000000001</v>
      </c>
      <c r="E73" s="75">
        <v>68668578.280000001</v>
      </c>
    </row>
    <row r="74" spans="1:10" ht="13.5" thickTop="1"/>
    <row r="75" spans="1:10">
      <c r="A75" s="80"/>
      <c r="J75" s="76"/>
    </row>
  </sheetData>
  <printOptions horizontalCentered="1"/>
  <pageMargins left="0.25" right="0.25" top="0.26" bottom="0.34" header="0.2" footer="0.2"/>
  <pageSetup fitToHeight="1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5374.41</v>
      </c>
      <c r="D68" s="44">
        <v>5204</v>
      </c>
      <c r="E68" s="44">
        <v>170.40999999999985</v>
      </c>
      <c r="F68" s="44">
        <v>15652.529999999999</v>
      </c>
      <c r="G68" s="44">
        <v>15444</v>
      </c>
      <c r="H68" s="44">
        <v>208.52999999999884</v>
      </c>
      <c r="I68" s="44">
        <v>61971</v>
      </c>
      <c r="J68" s="45">
        <v>0.25259999999999999</v>
      </c>
      <c r="K68" s="44">
        <v>46318.47</v>
      </c>
    </row>
    <row r="69" spans="1:11" ht="12.75" customHeight="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500</v>
      </c>
      <c r="H70" s="44">
        <v>-500</v>
      </c>
      <c r="I70" s="44">
        <v>500</v>
      </c>
      <c r="J70" s="45">
        <v>0</v>
      </c>
      <c r="K70" s="44">
        <v>500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340.73</v>
      </c>
      <c r="D72" s="44">
        <v>398</v>
      </c>
      <c r="E72" s="44">
        <v>-57.269999999999982</v>
      </c>
      <c r="F72" s="44">
        <v>989.84</v>
      </c>
      <c r="G72" s="44">
        <v>1181</v>
      </c>
      <c r="H72" s="44">
        <v>-191.15999999999997</v>
      </c>
      <c r="I72" s="44">
        <v>4741</v>
      </c>
      <c r="J72" s="45">
        <v>0.20880000000000001</v>
      </c>
      <c r="K72" s="44">
        <v>3751.16</v>
      </c>
    </row>
    <row r="73" spans="1:11">
      <c r="A73" s="63">
        <v>51650</v>
      </c>
      <c r="B73" s="43" t="s">
        <v>91</v>
      </c>
      <c r="C73" s="44">
        <v>628.39</v>
      </c>
      <c r="D73" s="44">
        <v>431</v>
      </c>
      <c r="E73" s="44">
        <v>197.39</v>
      </c>
      <c r="F73" s="44">
        <v>1447.9299999999998</v>
      </c>
      <c r="G73" s="44">
        <v>1279</v>
      </c>
      <c r="H73" s="44">
        <v>168.92999999999984</v>
      </c>
      <c r="I73" s="44">
        <v>5129</v>
      </c>
      <c r="J73" s="45">
        <v>0.2823</v>
      </c>
      <c r="K73" s="44">
        <v>3681.07</v>
      </c>
    </row>
    <row r="74" spans="1:11">
      <c r="A74" s="63">
        <v>51700</v>
      </c>
      <c r="B74" s="43" t="s">
        <v>92</v>
      </c>
      <c r="C74" s="44">
        <v>1297.42</v>
      </c>
      <c r="D74" s="44">
        <v>1631</v>
      </c>
      <c r="E74" s="44">
        <v>-333.57999999999993</v>
      </c>
      <c r="F74" s="44">
        <v>4333.5200000000004</v>
      </c>
      <c r="G74" s="44">
        <v>4893</v>
      </c>
      <c r="H74" s="44">
        <v>-559.47999999999956</v>
      </c>
      <c r="I74" s="44">
        <v>20322</v>
      </c>
      <c r="J74" s="45">
        <v>0.2132</v>
      </c>
      <c r="K74" s="44">
        <v>15988.48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7640.95</v>
      </c>
      <c r="D76" s="65">
        <v>7664</v>
      </c>
      <c r="E76" s="65">
        <v>-23.050000000000182</v>
      </c>
      <c r="F76" s="65">
        <v>22423.82</v>
      </c>
      <c r="G76" s="65">
        <v>23297</v>
      </c>
      <c r="H76" s="65">
        <v>-873.18000000000029</v>
      </c>
      <c r="I76" s="65">
        <v>92663</v>
      </c>
      <c r="J76" s="45">
        <v>0.24199999999999999</v>
      </c>
      <c r="K76" s="65">
        <v>70239.179999999993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1000</v>
      </c>
      <c r="H85" s="44">
        <v>-1000</v>
      </c>
      <c r="I85" s="44">
        <v>1800</v>
      </c>
      <c r="J85" s="45">
        <v>0</v>
      </c>
      <c r="K85" s="44">
        <v>1800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11500</v>
      </c>
      <c r="J91" s="45">
        <v>0</v>
      </c>
      <c r="K91" s="44">
        <v>11500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-164</v>
      </c>
      <c r="D95" s="44">
        <v>0</v>
      </c>
      <c r="E95" s="44">
        <v>-164</v>
      </c>
      <c r="F95" s="44">
        <v>619.4</v>
      </c>
      <c r="G95" s="44">
        <v>2000</v>
      </c>
      <c r="H95" s="44">
        <v>-1380.6</v>
      </c>
      <c r="I95" s="44">
        <v>4000</v>
      </c>
      <c r="J95" s="45">
        <v>0.15490000000000001</v>
      </c>
      <c r="K95" s="44">
        <v>3380.6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1250</v>
      </c>
      <c r="H105" s="44">
        <v>-1250</v>
      </c>
      <c r="I105" s="44">
        <v>1450</v>
      </c>
      <c r="J105" s="45">
        <v>0</v>
      </c>
      <c r="K105" s="44">
        <v>1450</v>
      </c>
    </row>
    <row r="106" spans="1:11">
      <c r="A106" s="63">
        <v>54100</v>
      </c>
      <c r="B106" s="43" t="s">
        <v>117</v>
      </c>
      <c r="C106" s="44">
        <v>0</v>
      </c>
      <c r="D106" s="44">
        <v>125</v>
      </c>
      <c r="E106" s="44">
        <v>-125</v>
      </c>
      <c r="F106" s="44">
        <v>0</v>
      </c>
      <c r="G106" s="44">
        <v>350</v>
      </c>
      <c r="H106" s="44">
        <v>-350</v>
      </c>
      <c r="I106" s="44">
        <v>1960</v>
      </c>
      <c r="J106" s="45">
        <v>0</v>
      </c>
      <c r="K106" s="44">
        <v>1960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68081.19</v>
      </c>
      <c r="D116" s="44">
        <v>73500</v>
      </c>
      <c r="E116" s="44">
        <v>-5418.8099999999977</v>
      </c>
      <c r="F116" s="44">
        <v>152517.68</v>
      </c>
      <c r="G116" s="44">
        <v>157500</v>
      </c>
      <c r="H116" s="44">
        <v>-4982.320000000007</v>
      </c>
      <c r="I116" s="44">
        <v>547140</v>
      </c>
      <c r="J116" s="45">
        <v>0.27879999999999999</v>
      </c>
      <c r="K116" s="44">
        <v>394622.32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200</v>
      </c>
      <c r="H129" s="44">
        <v>-200</v>
      </c>
      <c r="I129" s="44">
        <v>600</v>
      </c>
      <c r="J129" s="45">
        <v>0</v>
      </c>
      <c r="K129" s="44">
        <v>600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27.97</v>
      </c>
      <c r="D131" s="44">
        <v>50</v>
      </c>
      <c r="E131" s="44">
        <v>-22.03</v>
      </c>
      <c r="F131" s="44">
        <v>235.76000000000002</v>
      </c>
      <c r="G131" s="44">
        <v>150</v>
      </c>
      <c r="H131" s="44">
        <v>85.760000000000019</v>
      </c>
      <c r="I131" s="44">
        <v>600</v>
      </c>
      <c r="J131" s="45">
        <v>0.39290000000000003</v>
      </c>
      <c r="K131" s="44">
        <v>364.24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49.15</v>
      </c>
      <c r="D158" s="44">
        <v>78</v>
      </c>
      <c r="E158" s="44">
        <v>-28.85</v>
      </c>
      <c r="F158" s="44">
        <v>177.45000000000002</v>
      </c>
      <c r="G158" s="44">
        <v>234</v>
      </c>
      <c r="H158" s="44">
        <v>-56.549999999999983</v>
      </c>
      <c r="I158" s="44">
        <v>906</v>
      </c>
      <c r="J158" s="45">
        <v>0.19589999999999999</v>
      </c>
      <c r="K158" s="44">
        <v>728.55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400</v>
      </c>
      <c r="E162" s="44">
        <v>-400</v>
      </c>
      <c r="F162" s="44">
        <v>0</v>
      </c>
      <c r="G162" s="44">
        <v>400</v>
      </c>
      <c r="H162" s="44">
        <v>-400</v>
      </c>
      <c r="I162" s="44">
        <v>1430</v>
      </c>
      <c r="J162" s="45">
        <v>0</v>
      </c>
      <c r="K162" s="44">
        <v>1430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67994.31</v>
      </c>
      <c r="D176" s="65">
        <v>74153</v>
      </c>
      <c r="E176" s="65">
        <v>-6158.6900000000023</v>
      </c>
      <c r="F176" s="65">
        <v>153550.29</v>
      </c>
      <c r="G176" s="65">
        <v>163084</v>
      </c>
      <c r="H176" s="65">
        <v>-9533.7099999999919</v>
      </c>
      <c r="I176" s="65">
        <v>571386</v>
      </c>
      <c r="J176" s="45">
        <v>0.26869999999999999</v>
      </c>
      <c r="K176" s="65">
        <v>417835.70999999996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75635.259999999995</v>
      </c>
      <c r="D183" s="64">
        <v>81817</v>
      </c>
      <c r="E183" s="64">
        <v>-6181.7400000000052</v>
      </c>
      <c r="F183" s="64">
        <v>175974.11000000002</v>
      </c>
      <c r="G183" s="64">
        <v>186381</v>
      </c>
      <c r="H183" s="64">
        <v>-10406.889999999985</v>
      </c>
      <c r="I183" s="64">
        <v>664049</v>
      </c>
      <c r="J183" s="45">
        <v>0.26500000000000001</v>
      </c>
      <c r="K183" s="64">
        <v>488074.89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75635.259999999995</v>
      </c>
      <c r="D195" s="64">
        <v>81817</v>
      </c>
      <c r="E195" s="64">
        <v>-6181.7400000000052</v>
      </c>
      <c r="F195" s="64">
        <v>175974.11000000002</v>
      </c>
      <c r="G195" s="64">
        <v>186381</v>
      </c>
      <c r="H195" s="64">
        <v>-10406.889999999985</v>
      </c>
      <c r="I195" s="64">
        <v>664049</v>
      </c>
      <c r="J195" s="45">
        <v>0.26500000000000001</v>
      </c>
      <c r="K195" s="64">
        <v>488074.89</v>
      </c>
    </row>
    <row r="197" spans="1:11" ht="13.5" thickBot="1">
      <c r="A197" s="43" t="s">
        <v>380</v>
      </c>
      <c r="C197" s="66">
        <v>-75635.259999999995</v>
      </c>
      <c r="D197" s="66">
        <v>-81817</v>
      </c>
      <c r="E197" s="66">
        <v>6181.7400000000052</v>
      </c>
      <c r="F197" s="66">
        <v>-175974.11000000002</v>
      </c>
      <c r="G197" s="66">
        <v>-186381</v>
      </c>
      <c r="H197" s="66">
        <v>10406.889999999985</v>
      </c>
      <c r="I197" s="66">
        <v>-664049</v>
      </c>
      <c r="J197" s="45">
        <v>0.26500000000000001</v>
      </c>
      <c r="K197" s="66">
        <v>-488074.89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str">
        <f ca="1">#REF!</f>
        <v>DECEMBER</v>
      </c>
      <c r="C2" s="25" t="str">
        <f ca="1">B2</f>
        <v>DECEMBER</v>
      </c>
      <c r="D2" s="4" t="str">
        <f ca="1">CONCATENATE(B2," Budget")</f>
        <v>DECEMBER Budget</v>
      </c>
      <c r="F2" s="4" t="str">
        <f>CONCATENATE(B2," YTD")</f>
        <v>DECEMBER YTD</v>
      </c>
      <c r="G2" s="4" t="str">
        <f>CONCATENATE(F2," Budget")</f>
        <v>DECEMBER YTD Budget</v>
      </c>
      <c r="I2" s="25" t="s">
        <v>53</v>
      </c>
    </row>
    <row r="3" spans="1:11">
      <c r="A3" t="s">
        <v>45</v>
      </c>
      <c r="B3" s="26" t="str">
        <f ca="1">#REF!</f>
        <v>FE_21243</v>
      </c>
    </row>
    <row r="4" spans="1:11">
      <c r="A4" t="s">
        <v>46</v>
      </c>
      <c r="B4" s="26" t="str">
        <f ca="1">#REF!</f>
        <v>FY 2016-2017</v>
      </c>
    </row>
    <row r="5" spans="1:11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2017 X</v>
      </c>
      <c r="F5" s="25" t="str">
        <f>B5</f>
        <v>Actual</v>
      </c>
      <c r="G5" s="4" t="str">
        <f>D5</f>
        <v>2017 X</v>
      </c>
      <c r="I5" s="4" t="str">
        <f>D5</f>
        <v>2017 X</v>
      </c>
    </row>
    <row r="6" spans="1:11">
      <c r="A6" t="s">
        <v>48</v>
      </c>
      <c r="B6" s="26" t="str">
        <f ca="1">#REF!</f>
        <v>All</v>
      </c>
    </row>
    <row r="7" spans="1:11">
      <c r="A7" t="s">
        <v>49</v>
      </c>
      <c r="B7" s="26" t="str">
        <f ca="1">#REF!</f>
        <v>FE</v>
      </c>
    </row>
    <row r="8" spans="1:11">
      <c r="A8" t="s">
        <v>50</v>
      </c>
      <c r="B8" s="26" t="str">
        <f ca="1">#REF!</f>
        <v>All</v>
      </c>
      <c r="C8" s="24"/>
    </row>
    <row r="9" spans="1:11">
      <c r="B9" s="26"/>
    </row>
    <row r="10" spans="1:11">
      <c r="A10" t="s">
        <v>51</v>
      </c>
      <c r="B10" s="26">
        <f ca="1">#REF!</f>
        <v>10</v>
      </c>
    </row>
    <row r="11" spans="1:11">
      <c r="A11" t="s">
        <v>52</v>
      </c>
      <c r="B11" s="28" t="s">
        <v>182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str">
        <f ca="1">"For the Period Ended "&amp;#REF!</f>
        <v>For the Period Ended December 30, 2016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 ca="1">C31-D31</f>
        <v>0</v>
      </c>
      <c r="F31" s="4">
        <v>0</v>
      </c>
      <c r="G31" s="4">
        <v>0</v>
      </c>
      <c r="H31" s="4">
        <f ca="1">F31-G31</f>
        <v>0</v>
      </c>
      <c r="I31" s="4">
        <v>0</v>
      </c>
      <c r="J31" s="13">
        <f ca="1">IF(I31=0,0,ROUND(F31/I31,4))</f>
        <v>0</v>
      </c>
      <c r="K31" s="4">
        <f ca="1">I31-F31</f>
        <v>0</v>
      </c>
    </row>
    <row r="32" spans="1:11">
      <c r="A32" s="3" t="s">
        <v>235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2" ca="1" si="4">C35-D35</f>
        <v>0</v>
      </c>
      <c r="F35" s="4">
        <v>0</v>
      </c>
      <c r="G35" s="4">
        <v>0</v>
      </c>
      <c r="H35" s="4">
        <f t="shared" ref="H35:H42" ca="1" si="5">F35-G35</f>
        <v>0</v>
      </c>
      <c r="I35" s="4">
        <v>0</v>
      </c>
      <c r="J35" s="13">
        <f t="shared" ref="J35:J42" ca="1" si="6">IF(I35=0,0,ROUND(F35/I35,4))</f>
        <v>0</v>
      </c>
      <c r="K35" s="4">
        <f t="shared" ref="K35:K42" ca="1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>
      <c r="A43" s="3" t="s">
        <v>237</v>
      </c>
      <c r="C43" s="15">
        <f ca="1">SUBTOTAL(9,C35:C42)</f>
        <v>0</v>
      </c>
      <c r="D43" s="15">
        <f ca="1">SUBTOTAL(9,D35:D42)</f>
        <v>0</v>
      </c>
      <c r="E43" s="15">
        <f ca="1">C43-D43</f>
        <v>0</v>
      </c>
      <c r="F43" s="15">
        <f ca="1">SUBTOTAL(9,F35:F42)</f>
        <v>0</v>
      </c>
      <c r="G43" s="15">
        <f ca="1">SUBTOTAL(9,G35:G42)</f>
        <v>0</v>
      </c>
      <c r="H43" s="15">
        <f ca="1">F43-G43</f>
        <v>0</v>
      </c>
      <c r="I43" s="15">
        <f ca="1">SUBTOTAL(9,I35:I42)</f>
        <v>0</v>
      </c>
      <c r="J43" s="13">
        <f ca="1">IF(I43=0,0,ROUND(F43/I43,4))</f>
        <v>0</v>
      </c>
      <c r="K43" s="15">
        <f ca="1">I43-F43</f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 ca="1">C57-D57</f>
        <v>0</v>
      </c>
      <c r="F57" s="4">
        <v>0</v>
      </c>
      <c r="G57" s="4">
        <v>0</v>
      </c>
      <c r="H57" s="4">
        <f ca="1">F57-G57</f>
        <v>0</v>
      </c>
      <c r="I57" s="4">
        <v>0</v>
      </c>
      <c r="J57" s="13">
        <f ca="1">IF(I57=0,0,ROUND(F57/I57,4))</f>
        <v>0</v>
      </c>
      <c r="K57" s="4">
        <f ca="1">I57-F57</f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 ca="1">C58-D58</f>
        <v>0</v>
      </c>
      <c r="F58" s="4">
        <v>0</v>
      </c>
      <c r="G58" s="4">
        <v>0</v>
      </c>
      <c r="H58" s="4">
        <f ca="1">F58-G58</f>
        <v>0</v>
      </c>
      <c r="I58" s="4">
        <v>0</v>
      </c>
      <c r="J58" s="13">
        <f ca="1">IF(I58=0,0,ROUND(F58/I58,4))</f>
        <v>0</v>
      </c>
      <c r="K58" s="4">
        <f ca="1">I58-F58</f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 ca="1">C59-D59</f>
        <v>0</v>
      </c>
      <c r="F59" s="4">
        <v>0</v>
      </c>
      <c r="G59" s="4">
        <v>0</v>
      </c>
      <c r="H59" s="4">
        <f ca="1">F59-G59</f>
        <v>0</v>
      </c>
      <c r="I59" s="4">
        <v>0</v>
      </c>
      <c r="J59" s="13">
        <f ca="1">IF(I59=0,0,ROUND(F59/I59,4))</f>
        <v>0</v>
      </c>
      <c r="K59" s="4">
        <f ca="1">I59-F59</f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 ca="1">C64-D64</f>
        <v>0</v>
      </c>
      <c r="F64" s="4">
        <v>0</v>
      </c>
      <c r="G64" s="4">
        <v>0</v>
      </c>
      <c r="H64" s="4">
        <f ca="1">F64-G64</f>
        <v>0</v>
      </c>
      <c r="I64" s="4">
        <v>0</v>
      </c>
      <c r="J64" s="13">
        <f ca="1">IF(I64=0,0,ROUND(F64/I64,4))</f>
        <v>0</v>
      </c>
      <c r="K64" s="4">
        <f ca="1">I64-F64</f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 ca="1">C65-D65</f>
        <v>0</v>
      </c>
      <c r="F65" s="4">
        <v>0</v>
      </c>
      <c r="G65" s="4">
        <v>0</v>
      </c>
      <c r="H65" s="4">
        <f ca="1">F65-G65</f>
        <v>0</v>
      </c>
      <c r="I65" s="4">
        <v>0</v>
      </c>
      <c r="J65" s="13">
        <f ca="1">IF(I65=0,0,ROUND(F65/I65,4))</f>
        <v>0</v>
      </c>
      <c r="K65" s="4">
        <f ca="1">I65-F65</f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 ca="1">C72-D72</f>
        <v>0</v>
      </c>
      <c r="F72" s="4">
        <v>0</v>
      </c>
      <c r="G72" s="4">
        <v>0</v>
      </c>
      <c r="H72" s="4">
        <f ca="1">F72-G72</f>
        <v>0</v>
      </c>
      <c r="I72" s="4">
        <v>0</v>
      </c>
      <c r="J72" s="13">
        <f ca="1">IF(I72=0,0,ROUND(F72/I72,4))</f>
        <v>0</v>
      </c>
      <c r="K72" s="4">
        <f ca="1">I72-F72</f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>
      <c r="A74" s="3" t="s">
        <v>239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>
      <c r="A75" s="1"/>
    </row>
    <row r="76" spans="1:11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 ca="1">C80-D80</f>
        <v>0</v>
      </c>
      <c r="F80" s="4">
        <v>0</v>
      </c>
      <c r="G80" s="4">
        <v>0</v>
      </c>
      <c r="H80" s="4">
        <f ca="1">F80-G80</f>
        <v>0</v>
      </c>
      <c r="I80" s="4">
        <v>0</v>
      </c>
      <c r="J80" s="13">
        <f ca="1">IF(I80=0,0,ROUND(F80/I80,4))</f>
        <v>0</v>
      </c>
      <c r="K80" s="4">
        <f ca="1"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ref="E81:E87" ca="1" si="8">C81-D81</f>
        <v>0</v>
      </c>
      <c r="F81" s="4">
        <v>0</v>
      </c>
      <c r="G81" s="4">
        <v>0</v>
      </c>
      <c r="H81" s="4">
        <f t="shared" ref="H81:H87" ca="1" si="9">F81-G81</f>
        <v>0</v>
      </c>
      <c r="I81" s="4">
        <v>0</v>
      </c>
      <c r="J81" s="13">
        <f t="shared" ref="J81:J87" ca="1" si="10">IF(I81=0,0,ROUND(F81/I81,4))</f>
        <v>0</v>
      </c>
      <c r="K81" s="4">
        <f t="shared" ref="K81:K87" ca="1" si="11">I81-F81</f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ca="1">C88-D88</f>
        <v>0</v>
      </c>
      <c r="F88" s="16">
        <f ca="1">SUBTOTAL(9,F80:F87)</f>
        <v>0</v>
      </c>
      <c r="G88" s="16">
        <f ca="1">SUBTOTAL(9,G80:G87)</f>
        <v>0</v>
      </c>
      <c r="H88" s="16">
        <f ca="1">F88-G88</f>
        <v>0</v>
      </c>
      <c r="I88" s="16">
        <f ca="1">SUBTOTAL(9,I80:I87)</f>
        <v>0</v>
      </c>
      <c r="J88" s="13">
        <f ca="1">IF(I88=0,0,ROUND(F88/I88,4))</f>
        <v>0</v>
      </c>
      <c r="K88" s="16">
        <f ca="1">I88-F88</f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 ca="1">C91-D91</f>
        <v>0</v>
      </c>
      <c r="F91" s="4">
        <v>0</v>
      </c>
      <c r="G91" s="4">
        <v>0</v>
      </c>
      <c r="H91" s="4">
        <f ca="1">F91-G91</f>
        <v>0</v>
      </c>
      <c r="I91" s="4">
        <v>0</v>
      </c>
      <c r="J91" s="13">
        <f ca="1">IF(I91=0,0,ROUND(F91/I91,4))</f>
        <v>0</v>
      </c>
      <c r="K91" s="4">
        <f ca="1"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ref="E92:E157" ca="1" si="12">C92-D92</f>
        <v>0</v>
      </c>
      <c r="F92" s="4">
        <v>0</v>
      </c>
      <c r="G92" s="4">
        <v>0</v>
      </c>
      <c r="H92" s="4">
        <f t="shared" ref="H92:H157" ca="1" si="13">F92-G92</f>
        <v>0</v>
      </c>
      <c r="I92" s="4">
        <v>0</v>
      </c>
      <c r="J92" s="13">
        <f t="shared" ref="J92:J157" ca="1" si="14">IF(I92=0,0,ROUND(F92/I92,4))</f>
        <v>0</v>
      </c>
      <c r="K92" s="4">
        <f t="shared" ref="K92:K157" ca="1" si="15">I92-F92</f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 ca="1">C122-D122</f>
        <v>0</v>
      </c>
      <c r="F122" s="4">
        <v>0</v>
      </c>
      <c r="G122" s="4">
        <v>0</v>
      </c>
      <c r="H122" s="4">
        <f ca="1">F122-G122</f>
        <v>0</v>
      </c>
      <c r="I122" s="4">
        <v>0</v>
      </c>
      <c r="J122" s="13">
        <f ca="1">IF(I122=0,0,ROUND(F122/I122,4))</f>
        <v>0</v>
      </c>
      <c r="K122" s="4">
        <f ca="1">I122-F122</f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 ca="1">C144-D144</f>
        <v>0</v>
      </c>
      <c r="F144" s="4">
        <v>0</v>
      </c>
      <c r="G144" s="4">
        <v>0</v>
      </c>
      <c r="H144" s="4">
        <f ca="1">F144-G144</f>
        <v>0</v>
      </c>
      <c r="I144" s="4">
        <v>0</v>
      </c>
      <c r="J144" s="13">
        <f ca="1">IF(I144=0,0,ROUND(F144/I144,4))</f>
        <v>0</v>
      </c>
      <c r="K144" s="4">
        <f ca="1">I144-F144</f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ca="1" si="12"/>
        <v>0</v>
      </c>
      <c r="F155" s="4">
        <v>0</v>
      </c>
      <c r="G155" s="4">
        <v>0</v>
      </c>
      <c r="H155" s="4">
        <f t="shared" ca="1" si="13"/>
        <v>0</v>
      </c>
      <c r="I155" s="4">
        <v>0</v>
      </c>
      <c r="J155" s="13">
        <f t="shared" ca="1" si="14"/>
        <v>0</v>
      </c>
      <c r="K155" s="4">
        <f t="shared" ca="1" si="15"/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2"/>
        <v>0</v>
      </c>
      <c r="F156" s="4">
        <v>0</v>
      </c>
      <c r="G156" s="4">
        <v>0</v>
      </c>
      <c r="H156" s="4">
        <f t="shared" ca="1" si="13"/>
        <v>0</v>
      </c>
      <c r="I156" s="4">
        <v>0</v>
      </c>
      <c r="J156" s="13">
        <f t="shared" ca="1" si="14"/>
        <v>0</v>
      </c>
      <c r="K156" s="4">
        <f t="shared" ca="1" si="15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2"/>
        <v>0</v>
      </c>
      <c r="F157" s="4">
        <v>0</v>
      </c>
      <c r="G157" s="4">
        <v>0</v>
      </c>
      <c r="H157" s="4">
        <f t="shared" ca="1" si="13"/>
        <v>0</v>
      </c>
      <c r="I157" s="4">
        <v>0</v>
      </c>
      <c r="J157" s="13">
        <f t="shared" ca="1" si="14"/>
        <v>0</v>
      </c>
      <c r="K157" s="4">
        <f t="shared" ca="1" si="15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ca="1" si="16">C158-D158</f>
        <v>0</v>
      </c>
      <c r="F158" s="4">
        <v>0</v>
      </c>
      <c r="G158" s="4">
        <v>0</v>
      </c>
      <c r="H158" s="4">
        <f t="shared" ref="H158:H183" ca="1" si="17">F158-G158</f>
        <v>0</v>
      </c>
      <c r="I158" s="4">
        <v>0</v>
      </c>
      <c r="J158" s="13">
        <f t="shared" ref="J158:J183" ca="1" si="18">IF(I158=0,0,ROUND(F158/I158,4))</f>
        <v>0</v>
      </c>
      <c r="K158" s="4">
        <f t="shared" ref="K158:K183" ca="1" si="19">I158-F158</f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 ca="1">C171-D171</f>
        <v>0</v>
      </c>
      <c r="F171" s="4">
        <v>0</v>
      </c>
      <c r="G171" s="4">
        <v>0</v>
      </c>
      <c r="H171" s="4">
        <f ca="1">F171-G171</f>
        <v>0</v>
      </c>
      <c r="I171" s="4">
        <v>0</v>
      </c>
      <c r="J171" s="13">
        <f ca="1">IF(I171=0,0,ROUND(F171/I171,4))</f>
        <v>0</v>
      </c>
      <c r="K171" s="4">
        <f ca="1">I171-F171</f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 ca="1">C181-D181</f>
        <v>0</v>
      </c>
      <c r="F181" s="4">
        <v>0</v>
      </c>
      <c r="G181" s="4">
        <v>0</v>
      </c>
      <c r="H181" s="4">
        <f ca="1">F181-G181</f>
        <v>0</v>
      </c>
      <c r="I181" s="4">
        <v>0</v>
      </c>
      <c r="J181" s="13">
        <f ca="1">IF(I181=0,0,ROUND(F181/I181,4))</f>
        <v>0</v>
      </c>
      <c r="K181" s="4">
        <f ca="1">I181-F181</f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 ca="1">C182-D182</f>
        <v>0</v>
      </c>
      <c r="F182" s="4">
        <v>0</v>
      </c>
      <c r="G182" s="4">
        <v>0</v>
      </c>
      <c r="H182" s="4">
        <f ca="1">F182-G182</f>
        <v>0</v>
      </c>
      <c r="I182" s="4">
        <v>0</v>
      </c>
      <c r="J182" s="13">
        <f ca="1">IF(I182=0,0,ROUND(F182/I182,4))</f>
        <v>0</v>
      </c>
      <c r="K182" s="4">
        <f ca="1">I182-F182</f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ca="1">C184-D184</f>
        <v>0</v>
      </c>
      <c r="F184" s="16">
        <f ca="1">SUBTOTAL(9,F91:F183)</f>
        <v>0</v>
      </c>
      <c r="G184" s="16">
        <f ca="1">SUBTOTAL(9,G91:G183)</f>
        <v>0</v>
      </c>
      <c r="H184" s="16">
        <f ca="1">F184-G184</f>
        <v>0</v>
      </c>
      <c r="I184" s="16">
        <f ca="1">SUBTOTAL(9,I91:I183)</f>
        <v>0</v>
      </c>
      <c r="J184" s="13">
        <f ca="1">IF(I184=0,0,ROUND(F184/I184,4))</f>
        <v>0</v>
      </c>
      <c r="K184" s="16">
        <f ca="1">I184-F184</f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>
      <c r="A200" s="2" t="s">
        <v>242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str">
        <f ca="1">#REF!</f>
        <v>DECEMBER</v>
      </c>
      <c r="C2" s="25" t="str">
        <f ca="1">B2</f>
        <v>DECEMBER</v>
      </c>
      <c r="D2" s="4" t="str">
        <f ca="1">CONCATENATE(B2," Budget")</f>
        <v>DECEMBER Budget</v>
      </c>
      <c r="F2" s="4" t="str">
        <f>CONCATENATE(B2," YTD")</f>
        <v>DECEMBER YTD</v>
      </c>
      <c r="G2" s="4" t="str">
        <f>CONCATENATE(F2," Budget")</f>
        <v>DECEMBER YTD Budget</v>
      </c>
      <c r="I2" s="25" t="s">
        <v>53</v>
      </c>
    </row>
    <row r="3" spans="1:11">
      <c r="A3" t="s">
        <v>45</v>
      </c>
      <c r="B3" s="26" t="str">
        <f ca="1">#REF!</f>
        <v>FE_21243</v>
      </c>
    </row>
    <row r="4" spans="1:11">
      <c r="A4" t="s">
        <v>46</v>
      </c>
      <c r="B4" s="26" t="str">
        <f ca="1">#REF!</f>
        <v>FY 2016-2017</v>
      </c>
    </row>
    <row r="5" spans="1:11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2017 X</v>
      </c>
      <c r="F5" s="25" t="str">
        <f>B5</f>
        <v>Actual</v>
      </c>
      <c r="G5" s="4" t="str">
        <f>D5</f>
        <v>2017 X</v>
      </c>
      <c r="I5" s="4" t="str">
        <f>D5</f>
        <v>2017 X</v>
      </c>
    </row>
    <row r="6" spans="1:11">
      <c r="A6" t="s">
        <v>48</v>
      </c>
      <c r="B6" s="26" t="str">
        <f ca="1">#REF!</f>
        <v>All</v>
      </c>
    </row>
    <row r="7" spans="1:11">
      <c r="A7" t="s">
        <v>49</v>
      </c>
      <c r="B7" s="26" t="str">
        <f ca="1">#REF!</f>
        <v>FE</v>
      </c>
    </row>
    <row r="8" spans="1:11">
      <c r="A8" t="s">
        <v>50</v>
      </c>
      <c r="B8" s="26" t="str">
        <f ca="1">#REF!</f>
        <v>All</v>
      </c>
      <c r="C8" s="24"/>
    </row>
    <row r="9" spans="1:11">
      <c r="B9" s="26"/>
    </row>
    <row r="10" spans="1:11">
      <c r="A10" t="s">
        <v>51</v>
      </c>
      <c r="B10" s="26">
        <f ca="1">#REF!</f>
        <v>10</v>
      </c>
    </row>
    <row r="11" spans="1:11">
      <c r="A11" t="s">
        <v>52</v>
      </c>
      <c r="B11" s="28" t="s">
        <v>261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262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str">
        <f ca="1">"For the Period Ended "&amp;#REF!</f>
        <v>For the Period Ended December 30, 2016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 t="shared" ca="1" si="0"/>
        <v>0</v>
      </c>
      <c r="F31" s="4">
        <v>0</v>
      </c>
      <c r="G31" s="4">
        <v>0</v>
      </c>
      <c r="H31" s="4">
        <f t="shared" ca="1" si="1"/>
        <v>0</v>
      </c>
      <c r="I31" s="4">
        <v>0</v>
      </c>
      <c r="J31" s="13">
        <f t="shared" ca="1" si="2"/>
        <v>0</v>
      </c>
      <c r="K31" s="4">
        <f t="shared" ca="1" si="3"/>
        <v>0</v>
      </c>
    </row>
    <row r="32" spans="1:11">
      <c r="A32" s="3" t="s">
        <v>235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3" ca="1" si="4">C35-D35</f>
        <v>0</v>
      </c>
      <c r="F35" s="4">
        <v>0</v>
      </c>
      <c r="G35" s="4">
        <v>0</v>
      </c>
      <c r="H35" s="4">
        <f t="shared" ref="H35:H43" ca="1" si="5">F35-G35</f>
        <v>0</v>
      </c>
      <c r="I35" s="4">
        <v>0</v>
      </c>
      <c r="J35" s="13">
        <f t="shared" ref="J35:J43" ca="1" si="6">IF(I35=0,0,ROUND(F35/I35,4))</f>
        <v>0</v>
      </c>
      <c r="K35" s="4">
        <f t="shared" ref="K35:K43" ca="1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>
      <c r="A43" s="3" t="s">
        <v>237</v>
      </c>
      <c r="C43" s="15">
        <f ca="1">SUBTOTAL(9,C35:C42)</f>
        <v>0</v>
      </c>
      <c r="D43" s="15">
        <f ca="1">SUBTOTAL(9,D35:D42)</f>
        <v>0</v>
      </c>
      <c r="E43" s="15">
        <f t="shared" ca="1" si="4"/>
        <v>0</v>
      </c>
      <c r="F43" s="15">
        <f ca="1">SUBTOTAL(9,F35:F42)</f>
        <v>0</v>
      </c>
      <c r="G43" s="15">
        <f ca="1">SUBTOTAL(9,G35:G42)</f>
        <v>0</v>
      </c>
      <c r="H43" s="15">
        <f t="shared" ca="1" si="5"/>
        <v>0</v>
      </c>
      <c r="I43" s="15">
        <f ca="1">SUBTOTAL(9,I35:I42)</f>
        <v>0</v>
      </c>
      <c r="J43" s="13">
        <f t="shared" ca="1" si="6"/>
        <v>0</v>
      </c>
      <c r="K43" s="15">
        <f t="shared" ca="1" si="7"/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 t="shared" ca="1" si="0"/>
        <v>0</v>
      </c>
      <c r="F57" s="4">
        <v>0</v>
      </c>
      <c r="G57" s="4">
        <v>0</v>
      </c>
      <c r="H57" s="4">
        <f t="shared" ca="1" si="1"/>
        <v>0</v>
      </c>
      <c r="I57" s="4">
        <v>0</v>
      </c>
      <c r="J57" s="13">
        <f t="shared" ca="1" si="2"/>
        <v>0</v>
      </c>
      <c r="K57" s="4">
        <f t="shared" ca="1" si="3"/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 t="shared" ca="1" si="0"/>
        <v>0</v>
      </c>
      <c r="F58" s="4">
        <v>0</v>
      </c>
      <c r="G58" s="4">
        <v>0</v>
      </c>
      <c r="H58" s="4">
        <f t="shared" ca="1" si="1"/>
        <v>0</v>
      </c>
      <c r="I58" s="4">
        <v>0</v>
      </c>
      <c r="J58" s="13">
        <f t="shared" ca="1" si="2"/>
        <v>0</v>
      </c>
      <c r="K58" s="4">
        <f t="shared" ca="1" si="3"/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 t="shared" ca="1" si="0"/>
        <v>0</v>
      </c>
      <c r="F59" s="4">
        <v>0</v>
      </c>
      <c r="G59" s="4">
        <v>0</v>
      </c>
      <c r="H59" s="4">
        <f t="shared" ca="1" si="1"/>
        <v>0</v>
      </c>
      <c r="I59" s="4">
        <v>0</v>
      </c>
      <c r="J59" s="13">
        <f t="shared" ca="1" si="2"/>
        <v>0</v>
      </c>
      <c r="K59" s="4">
        <f t="shared" ca="1" si="3"/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 t="shared" ca="1" si="0"/>
        <v>0</v>
      </c>
      <c r="F64" s="4">
        <v>0</v>
      </c>
      <c r="G64" s="4">
        <v>0</v>
      </c>
      <c r="H64" s="4">
        <f t="shared" ca="1" si="1"/>
        <v>0</v>
      </c>
      <c r="I64" s="4">
        <v>0</v>
      </c>
      <c r="J64" s="13">
        <f t="shared" ca="1" si="2"/>
        <v>0</v>
      </c>
      <c r="K64" s="4">
        <f t="shared" ca="1" si="3"/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 t="shared" ca="1" si="0"/>
        <v>0</v>
      </c>
      <c r="F65" s="4">
        <v>0</v>
      </c>
      <c r="G65" s="4">
        <v>0</v>
      </c>
      <c r="H65" s="4">
        <f t="shared" ca="1" si="1"/>
        <v>0</v>
      </c>
      <c r="I65" s="4">
        <v>0</v>
      </c>
      <c r="J65" s="13">
        <f t="shared" ca="1" si="2"/>
        <v>0</v>
      </c>
      <c r="K65" s="4">
        <f t="shared" ca="1" si="3"/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 t="shared" ca="1" si="0"/>
        <v>0</v>
      </c>
      <c r="F72" s="4">
        <v>0</v>
      </c>
      <c r="G72" s="4">
        <v>0</v>
      </c>
      <c r="H72" s="4">
        <f t="shared" ca="1" si="1"/>
        <v>0</v>
      </c>
      <c r="I72" s="4">
        <v>0</v>
      </c>
      <c r="J72" s="13">
        <f t="shared" ca="1" si="2"/>
        <v>0</v>
      </c>
      <c r="K72" s="4">
        <f t="shared" ca="1" si="3"/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>
      <c r="A74" s="3" t="s">
        <v>239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>
      <c r="A75" s="1"/>
    </row>
    <row r="76" spans="1:11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 t="shared" ref="E80:E88" ca="1" si="8">C80-D80</f>
        <v>0</v>
      </c>
      <c r="F80" s="4">
        <v>0</v>
      </c>
      <c r="G80" s="4">
        <v>0</v>
      </c>
      <c r="H80" s="4">
        <f t="shared" ref="H80:H88" ca="1" si="9">F80-G80</f>
        <v>0</v>
      </c>
      <c r="I80" s="4">
        <v>0</v>
      </c>
      <c r="J80" s="13">
        <f t="shared" ref="J80:J88" ca="1" si="10">IF(I80=0,0,ROUND(F80/I80,4))</f>
        <v>0</v>
      </c>
      <c r="K80" s="4">
        <f t="shared" ref="K80:K88" ca="1" si="11"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ca="1" si="8"/>
        <v>0</v>
      </c>
      <c r="F81" s="4">
        <v>0</v>
      </c>
      <c r="G81" s="4">
        <v>0</v>
      </c>
      <c r="H81" s="4">
        <f t="shared" ca="1" si="9"/>
        <v>0</v>
      </c>
      <c r="I81" s="4">
        <v>0</v>
      </c>
      <c r="J81" s="13">
        <f t="shared" ca="1" si="10"/>
        <v>0</v>
      </c>
      <c r="K81" s="4">
        <f t="shared" ca="1" si="11"/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t="shared" ca="1" si="8"/>
        <v>0</v>
      </c>
      <c r="F88" s="16">
        <f ca="1">SUBTOTAL(9,F80:F87)</f>
        <v>0</v>
      </c>
      <c r="G88" s="16">
        <f ca="1">SUBTOTAL(9,G80:G87)</f>
        <v>0</v>
      </c>
      <c r="H88" s="16">
        <f t="shared" ca="1" si="9"/>
        <v>0</v>
      </c>
      <c r="I88" s="16">
        <f ca="1">SUBTOTAL(9,I80:I87)</f>
        <v>0</v>
      </c>
      <c r="J88" s="13">
        <f t="shared" ca="1" si="10"/>
        <v>0</v>
      </c>
      <c r="K88" s="16">
        <f t="shared" ca="1" si="11"/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 t="shared" ref="E91:E154" ca="1" si="12">C91-D91</f>
        <v>0</v>
      </c>
      <c r="F91" s="4">
        <v>0</v>
      </c>
      <c r="G91" s="4">
        <v>0</v>
      </c>
      <c r="H91" s="4">
        <f t="shared" ref="H91:H154" ca="1" si="13">F91-G91</f>
        <v>0</v>
      </c>
      <c r="I91" s="4">
        <v>0</v>
      </c>
      <c r="J91" s="13">
        <f t="shared" ref="J91:J154" ca="1" si="14">IF(I91=0,0,ROUND(F91/I91,4))</f>
        <v>0</v>
      </c>
      <c r="K91" s="4">
        <f t="shared" ref="K91:K154" ca="1" si="15"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ca="1" si="12"/>
        <v>0</v>
      </c>
      <c r="F92" s="4">
        <v>0</v>
      </c>
      <c r="G92" s="4">
        <v>0</v>
      </c>
      <c r="H92" s="4">
        <f t="shared" ca="1" si="13"/>
        <v>0</v>
      </c>
      <c r="I92" s="4">
        <v>0</v>
      </c>
      <c r="J92" s="13">
        <f t="shared" ca="1" si="14"/>
        <v>0</v>
      </c>
      <c r="K92" s="4">
        <f t="shared" ca="1" si="15"/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 t="shared" ca="1" si="12"/>
        <v>0</v>
      </c>
      <c r="F122" s="4">
        <v>0</v>
      </c>
      <c r="G122" s="4">
        <v>0</v>
      </c>
      <c r="H122" s="4">
        <f t="shared" ca="1" si="13"/>
        <v>0</v>
      </c>
      <c r="I122" s="4">
        <v>0</v>
      </c>
      <c r="J122" s="13">
        <f t="shared" ca="1" si="14"/>
        <v>0</v>
      </c>
      <c r="K122" s="4">
        <f t="shared" ca="1" si="15"/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 t="shared" ca="1" si="12"/>
        <v>0</v>
      </c>
      <c r="F144" s="4">
        <v>0</v>
      </c>
      <c r="G144" s="4">
        <v>0</v>
      </c>
      <c r="H144" s="4">
        <f t="shared" ca="1" si="13"/>
        <v>0</v>
      </c>
      <c r="I144" s="4">
        <v>0</v>
      </c>
      <c r="J144" s="13">
        <f t="shared" ca="1" si="14"/>
        <v>0</v>
      </c>
      <c r="K144" s="4">
        <f t="shared" ca="1" si="15"/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ca="1" si="16">C155-D155</f>
        <v>0</v>
      </c>
      <c r="F155" s="4">
        <v>0</v>
      </c>
      <c r="G155" s="4">
        <v>0</v>
      </c>
      <c r="H155" s="4">
        <f t="shared" ref="H155:H184" ca="1" si="17">F155-G155</f>
        <v>0</v>
      </c>
      <c r="I155" s="4">
        <v>0</v>
      </c>
      <c r="J155" s="13">
        <f t="shared" ref="J155:J184" ca="1" si="18">IF(I155=0,0,ROUND(F155/I155,4))</f>
        <v>0</v>
      </c>
      <c r="K155" s="4">
        <f t="shared" ref="K155:K184" ca="1" si="19">I155-F155</f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6"/>
        <v>0</v>
      </c>
      <c r="F156" s="4">
        <v>0</v>
      </c>
      <c r="G156" s="4">
        <v>0</v>
      </c>
      <c r="H156" s="4">
        <f t="shared" ca="1" si="17"/>
        <v>0</v>
      </c>
      <c r="I156" s="4">
        <v>0</v>
      </c>
      <c r="J156" s="13">
        <f t="shared" ca="1" si="18"/>
        <v>0</v>
      </c>
      <c r="K156" s="4">
        <f t="shared" ca="1" si="19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6"/>
        <v>0</v>
      </c>
      <c r="F157" s="4">
        <v>0</v>
      </c>
      <c r="G157" s="4">
        <v>0</v>
      </c>
      <c r="H157" s="4">
        <f t="shared" ca="1" si="17"/>
        <v>0</v>
      </c>
      <c r="I157" s="4">
        <v>0</v>
      </c>
      <c r="J157" s="13">
        <f t="shared" ca="1" si="18"/>
        <v>0</v>
      </c>
      <c r="K157" s="4">
        <f t="shared" ca="1" si="19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ca="1" si="16"/>
        <v>0</v>
      </c>
      <c r="F158" s="4">
        <v>0</v>
      </c>
      <c r="G158" s="4">
        <v>0</v>
      </c>
      <c r="H158" s="4">
        <f t="shared" ca="1" si="17"/>
        <v>0</v>
      </c>
      <c r="I158" s="4">
        <v>0</v>
      </c>
      <c r="J158" s="13">
        <f t="shared" ca="1" si="18"/>
        <v>0</v>
      </c>
      <c r="K158" s="4">
        <f t="shared" ca="1" si="19"/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 t="shared" ca="1" si="16"/>
        <v>0</v>
      </c>
      <c r="F171" s="4">
        <v>0</v>
      </c>
      <c r="G171" s="4">
        <v>0</v>
      </c>
      <c r="H171" s="4">
        <f t="shared" ca="1" si="17"/>
        <v>0</v>
      </c>
      <c r="I171" s="4">
        <v>0</v>
      </c>
      <c r="J171" s="13">
        <f t="shared" ca="1" si="18"/>
        <v>0</v>
      </c>
      <c r="K171" s="4">
        <f t="shared" ca="1" si="19"/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 t="shared" ca="1" si="16"/>
        <v>0</v>
      </c>
      <c r="F181" s="4">
        <v>0</v>
      </c>
      <c r="G181" s="4">
        <v>0</v>
      </c>
      <c r="H181" s="4">
        <f t="shared" ca="1" si="17"/>
        <v>0</v>
      </c>
      <c r="I181" s="4">
        <v>0</v>
      </c>
      <c r="J181" s="13">
        <f t="shared" ca="1" si="18"/>
        <v>0</v>
      </c>
      <c r="K181" s="4">
        <f t="shared" ca="1" si="19"/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 t="shared" ca="1" si="16"/>
        <v>0</v>
      </c>
      <c r="F182" s="4">
        <v>0</v>
      </c>
      <c r="G182" s="4">
        <v>0</v>
      </c>
      <c r="H182" s="4">
        <f t="shared" ca="1" si="17"/>
        <v>0</v>
      </c>
      <c r="I182" s="4">
        <v>0</v>
      </c>
      <c r="J182" s="13">
        <f t="shared" ca="1" si="18"/>
        <v>0</v>
      </c>
      <c r="K182" s="4">
        <f t="shared" ca="1" si="19"/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t="shared" ca="1" si="16"/>
        <v>0</v>
      </c>
      <c r="F184" s="16">
        <f ca="1">SUBTOTAL(9,F91:F183)</f>
        <v>0</v>
      </c>
      <c r="G184" s="16">
        <f ca="1">SUBTOTAL(9,G91:G183)</f>
        <v>0</v>
      </c>
      <c r="H184" s="16">
        <f t="shared" ca="1" si="17"/>
        <v>0</v>
      </c>
      <c r="I184" s="16">
        <f ca="1">SUBTOTAL(9,I91:I183)</f>
        <v>0</v>
      </c>
      <c r="J184" s="13">
        <f t="shared" ca="1" si="18"/>
        <v>0</v>
      </c>
      <c r="K184" s="16">
        <f t="shared" ca="1" si="19"/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>
      <c r="A200" s="2" t="s">
        <v>242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4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244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43200</v>
      </c>
      <c r="D47" s="44">
        <v>100000</v>
      </c>
      <c r="E47" s="44">
        <v>-56800</v>
      </c>
      <c r="F47" s="44">
        <v>183900</v>
      </c>
      <c r="G47" s="44">
        <v>300000</v>
      </c>
      <c r="H47" s="44">
        <v>-116100</v>
      </c>
      <c r="I47" s="44">
        <v>1200000</v>
      </c>
      <c r="J47" s="45">
        <v>0.15329999999999999</v>
      </c>
      <c r="K47" s="44">
        <v>1016100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43200</v>
      </c>
      <c r="D62" s="64">
        <v>100000</v>
      </c>
      <c r="E62" s="64">
        <v>-56800</v>
      </c>
      <c r="F62" s="64">
        <v>183900</v>
      </c>
      <c r="G62" s="64">
        <v>300000</v>
      </c>
      <c r="H62" s="64">
        <v>-116100</v>
      </c>
      <c r="I62" s="64">
        <v>1200000</v>
      </c>
      <c r="J62" s="45">
        <v>0.15329999999999999</v>
      </c>
      <c r="K62" s="64">
        <v>1016100</v>
      </c>
    </row>
    <row r="63" spans="1:11">
      <c r="A63" s="63"/>
    </row>
    <row r="64" spans="1:11">
      <c r="A64" s="43" t="s">
        <v>10</v>
      </c>
      <c r="C64" s="64">
        <v>43200</v>
      </c>
      <c r="D64" s="64">
        <v>100000</v>
      </c>
      <c r="E64" s="64">
        <v>-56800</v>
      </c>
      <c r="F64" s="64">
        <v>183900</v>
      </c>
      <c r="G64" s="64">
        <v>300000</v>
      </c>
      <c r="H64" s="64">
        <v>-116100</v>
      </c>
      <c r="I64" s="64">
        <v>1200000</v>
      </c>
      <c r="J64" s="45">
        <v>0.15329999999999999</v>
      </c>
      <c r="K64" s="64">
        <v>1016100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15559.35</v>
      </c>
      <c r="D68" s="44">
        <v>30440</v>
      </c>
      <c r="E68" s="44">
        <v>-14880.65</v>
      </c>
      <c r="F68" s="44">
        <v>56372.37</v>
      </c>
      <c r="G68" s="44">
        <v>90338</v>
      </c>
      <c r="H68" s="44">
        <v>-33965.629999999997</v>
      </c>
      <c r="I68" s="44">
        <v>362511</v>
      </c>
      <c r="J68" s="45">
        <v>0.1555</v>
      </c>
      <c r="K68" s="44">
        <v>306138.63</v>
      </c>
    </row>
    <row r="69" spans="1:11">
      <c r="A69" s="63">
        <v>51200</v>
      </c>
      <c r="B69" s="43" t="s">
        <v>87</v>
      </c>
      <c r="C69" s="44">
        <v>3611.42</v>
      </c>
      <c r="D69" s="44">
        <v>2668</v>
      </c>
      <c r="E69" s="44">
        <v>943.42000000000007</v>
      </c>
      <c r="F69" s="44">
        <v>7457.28</v>
      </c>
      <c r="G69" s="44">
        <v>7918</v>
      </c>
      <c r="H69" s="44">
        <v>-460.72000000000025</v>
      </c>
      <c r="I69" s="44">
        <v>31777</v>
      </c>
      <c r="J69" s="45">
        <v>0.23469999999999999</v>
      </c>
      <c r="K69" s="44">
        <v>24319.72</v>
      </c>
    </row>
    <row r="70" spans="1:11">
      <c r="A70" s="63">
        <v>51300</v>
      </c>
      <c r="B70" s="43" t="s">
        <v>88</v>
      </c>
      <c r="C70" s="44">
        <v>8458.59</v>
      </c>
      <c r="D70" s="44">
        <v>0</v>
      </c>
      <c r="E70" s="44">
        <v>8458.59</v>
      </c>
      <c r="F70" s="44">
        <v>16375.61</v>
      </c>
      <c r="G70" s="44">
        <v>2500</v>
      </c>
      <c r="H70" s="44">
        <v>13875.61</v>
      </c>
      <c r="I70" s="44">
        <v>2500</v>
      </c>
      <c r="J70" s="45">
        <v>6.5502000000000002</v>
      </c>
      <c r="K70" s="44">
        <v>-13875.61</v>
      </c>
    </row>
    <row r="71" spans="1:11">
      <c r="A71" s="63">
        <v>51400</v>
      </c>
      <c r="B71" s="43" t="s">
        <v>89</v>
      </c>
      <c r="C71" s="44">
        <v>683.34</v>
      </c>
      <c r="D71" s="44">
        <v>611</v>
      </c>
      <c r="E71" s="44">
        <v>72.340000000000032</v>
      </c>
      <c r="F71" s="44">
        <v>2050.02</v>
      </c>
      <c r="G71" s="44">
        <v>1816</v>
      </c>
      <c r="H71" s="44">
        <v>234.01999999999998</v>
      </c>
      <c r="I71" s="44">
        <v>7199</v>
      </c>
      <c r="J71" s="45">
        <v>0.2848</v>
      </c>
      <c r="K71" s="44">
        <v>5148.9799999999996</v>
      </c>
    </row>
    <row r="72" spans="1:11">
      <c r="A72" s="63">
        <v>51500</v>
      </c>
      <c r="B72" s="43" t="s">
        <v>90</v>
      </c>
      <c r="C72" s="44">
        <v>1871.18</v>
      </c>
      <c r="D72" s="44">
        <v>2580</v>
      </c>
      <c r="E72" s="44">
        <v>-708.81999999999994</v>
      </c>
      <c r="F72" s="44">
        <v>5719.54</v>
      </c>
      <c r="G72" s="44">
        <v>7656</v>
      </c>
      <c r="H72" s="44">
        <v>-1936.46</v>
      </c>
      <c r="I72" s="44">
        <v>30713</v>
      </c>
      <c r="J72" s="45">
        <v>0.1862</v>
      </c>
      <c r="K72" s="44">
        <v>24993.46</v>
      </c>
    </row>
    <row r="73" spans="1:11">
      <c r="A73" s="63">
        <v>51650</v>
      </c>
      <c r="B73" s="43" t="s">
        <v>91</v>
      </c>
      <c r="C73" s="44">
        <v>3946.7</v>
      </c>
      <c r="D73" s="44">
        <v>2792</v>
      </c>
      <c r="E73" s="44">
        <v>1154.6999999999998</v>
      </c>
      <c r="F73" s="44">
        <v>8798.380000000001</v>
      </c>
      <c r="G73" s="44">
        <v>8286</v>
      </c>
      <c r="H73" s="44">
        <v>512.38000000000102</v>
      </c>
      <c r="I73" s="44">
        <v>33244</v>
      </c>
      <c r="J73" s="45">
        <v>0.26469999999999999</v>
      </c>
      <c r="K73" s="44">
        <v>24445.62</v>
      </c>
    </row>
    <row r="74" spans="1:11">
      <c r="A74" s="63">
        <v>51700</v>
      </c>
      <c r="B74" s="43" t="s">
        <v>92</v>
      </c>
      <c r="C74" s="44">
        <v>4182.8500000000004</v>
      </c>
      <c r="D74" s="44">
        <v>6982</v>
      </c>
      <c r="E74" s="44">
        <v>-2799.1499999999996</v>
      </c>
      <c r="F74" s="44">
        <v>14454.390000000001</v>
      </c>
      <c r="G74" s="44">
        <v>20946</v>
      </c>
      <c r="H74" s="44">
        <v>-6491.6099999999988</v>
      </c>
      <c r="I74" s="44">
        <v>84534</v>
      </c>
      <c r="J74" s="45">
        <v>0.17100000000000001</v>
      </c>
      <c r="K74" s="44">
        <v>70079.61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38313.43</v>
      </c>
      <c r="D76" s="65">
        <v>46073</v>
      </c>
      <c r="E76" s="65">
        <v>-7759.57</v>
      </c>
      <c r="F76" s="65">
        <v>111227.59000000001</v>
      </c>
      <c r="G76" s="65">
        <v>139460</v>
      </c>
      <c r="H76" s="65">
        <v>-28232.409999999989</v>
      </c>
      <c r="I76" s="65">
        <v>552478</v>
      </c>
      <c r="J76" s="45">
        <v>0.20130000000000001</v>
      </c>
      <c r="K76" s="65">
        <v>441250.41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1750</v>
      </c>
      <c r="J86" s="45">
        <v>0</v>
      </c>
      <c r="K86" s="44">
        <v>1750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5000</v>
      </c>
      <c r="J89" s="45">
        <v>0</v>
      </c>
      <c r="K89" s="44">
        <v>5000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2500</v>
      </c>
      <c r="H95" s="44">
        <v>-2500</v>
      </c>
      <c r="I95" s="44">
        <v>2500</v>
      </c>
      <c r="J95" s="45">
        <v>0</v>
      </c>
      <c r="K95" s="44">
        <v>2500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150</v>
      </c>
      <c r="H110" s="44">
        <v>-150</v>
      </c>
      <c r="I110" s="44">
        <v>450</v>
      </c>
      <c r="J110" s="45">
        <v>0</v>
      </c>
      <c r="K110" s="44">
        <v>450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10300</v>
      </c>
      <c r="H121" s="44">
        <v>-10300</v>
      </c>
      <c r="I121" s="44">
        <v>10300</v>
      </c>
      <c r="J121" s="45">
        <v>0</v>
      </c>
      <c r="K121" s="44">
        <v>10300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250</v>
      </c>
      <c r="J129" s="45">
        <v>0</v>
      </c>
      <c r="K129" s="44">
        <v>250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690</v>
      </c>
      <c r="D135" s="44">
        <v>1250</v>
      </c>
      <c r="E135" s="44">
        <v>-560</v>
      </c>
      <c r="F135" s="44">
        <v>2775</v>
      </c>
      <c r="G135" s="44">
        <v>3750</v>
      </c>
      <c r="H135" s="44">
        <v>-975</v>
      </c>
      <c r="I135" s="44">
        <v>15000</v>
      </c>
      <c r="J135" s="45">
        <v>0.185</v>
      </c>
      <c r="K135" s="44">
        <v>12225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447.25</v>
      </c>
      <c r="D158" s="44">
        <v>445</v>
      </c>
      <c r="E158" s="44">
        <v>2.25</v>
      </c>
      <c r="F158" s="44">
        <v>1341.75</v>
      </c>
      <c r="G158" s="44">
        <v>1335</v>
      </c>
      <c r="H158" s="44">
        <v>6.75</v>
      </c>
      <c r="I158" s="44">
        <v>5340</v>
      </c>
      <c r="J158" s="45">
        <v>0.25130000000000002</v>
      </c>
      <c r="K158" s="44">
        <v>3998.25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1137.25</v>
      </c>
      <c r="D176" s="65">
        <v>1770</v>
      </c>
      <c r="E176" s="65">
        <v>-632.75</v>
      </c>
      <c r="F176" s="65">
        <v>4116.75</v>
      </c>
      <c r="G176" s="65">
        <v>18035</v>
      </c>
      <c r="H176" s="65">
        <v>-13918.25</v>
      </c>
      <c r="I176" s="65">
        <v>40590</v>
      </c>
      <c r="J176" s="45">
        <v>0.1014</v>
      </c>
      <c r="K176" s="65">
        <v>36473.25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39450.68</v>
      </c>
      <c r="D183" s="64">
        <v>47843</v>
      </c>
      <c r="E183" s="64">
        <v>-8392.32</v>
      </c>
      <c r="F183" s="64">
        <v>115344.34000000001</v>
      </c>
      <c r="G183" s="64">
        <v>157495</v>
      </c>
      <c r="H183" s="64">
        <v>-42150.659999999989</v>
      </c>
      <c r="I183" s="64">
        <v>593068</v>
      </c>
      <c r="J183" s="45">
        <v>0.19450000000000001</v>
      </c>
      <c r="K183" s="64">
        <v>477723.66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39450.68</v>
      </c>
      <c r="D195" s="64">
        <v>47843</v>
      </c>
      <c r="E195" s="64">
        <v>-8392.32</v>
      </c>
      <c r="F195" s="64">
        <v>115344.34000000001</v>
      </c>
      <c r="G195" s="64">
        <v>157495</v>
      </c>
      <c r="H195" s="64">
        <v>-42150.659999999989</v>
      </c>
      <c r="I195" s="64">
        <v>593068</v>
      </c>
      <c r="J195" s="45">
        <v>0.19450000000000001</v>
      </c>
      <c r="K195" s="64">
        <v>477723.66</v>
      </c>
    </row>
    <row r="197" spans="1:11" ht="13.5" thickBot="1">
      <c r="A197" s="43" t="s">
        <v>380</v>
      </c>
      <c r="C197" s="66">
        <v>3749.3199999999997</v>
      </c>
      <c r="D197" s="66">
        <v>52157</v>
      </c>
      <c r="E197" s="66">
        <v>-48407.68</v>
      </c>
      <c r="F197" s="66">
        <v>68555.659999999989</v>
      </c>
      <c r="G197" s="66">
        <v>142505</v>
      </c>
      <c r="H197" s="66">
        <v>-73949.340000000011</v>
      </c>
      <c r="I197" s="66">
        <v>606932</v>
      </c>
      <c r="J197" s="45">
        <v>0.113</v>
      </c>
      <c r="K197" s="66">
        <v>538376.34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260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37040.99</v>
      </c>
      <c r="D87" s="44">
        <v>37041</v>
      </c>
      <c r="E87" s="44">
        <v>-1.0000000002037268E-2</v>
      </c>
      <c r="F87" s="44">
        <v>110796.68</v>
      </c>
      <c r="G87" s="44">
        <v>110797</v>
      </c>
      <c r="H87" s="44">
        <v>-0.32000000000698492</v>
      </c>
      <c r="I87" s="44">
        <v>446894</v>
      </c>
      <c r="J87" s="45">
        <v>0.24790000000000001</v>
      </c>
      <c r="K87" s="44">
        <v>336097.32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3497.99</v>
      </c>
      <c r="D117" s="44">
        <v>3498</v>
      </c>
      <c r="E117" s="44">
        <v>-1.0000000000218279E-2</v>
      </c>
      <c r="F117" s="44">
        <v>10820.26</v>
      </c>
      <c r="G117" s="44">
        <v>10820</v>
      </c>
      <c r="H117" s="44">
        <v>0.26000000000021828</v>
      </c>
      <c r="I117" s="44">
        <v>39574</v>
      </c>
      <c r="J117" s="45">
        <v>0.27339999999999998</v>
      </c>
      <c r="K117" s="44">
        <v>28753.739999999998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40538.979999999996</v>
      </c>
      <c r="D176" s="65">
        <v>40539</v>
      </c>
      <c r="E176" s="65">
        <v>-2.0000000004074536E-2</v>
      </c>
      <c r="F176" s="65">
        <v>121616.93999999999</v>
      </c>
      <c r="G176" s="65">
        <v>121617</v>
      </c>
      <c r="H176" s="65">
        <v>-6.0000000012223609E-2</v>
      </c>
      <c r="I176" s="65">
        <v>486468</v>
      </c>
      <c r="J176" s="45">
        <v>0.25</v>
      </c>
      <c r="K176" s="65">
        <v>364851.06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40538.979999999996</v>
      </c>
      <c r="D183" s="64">
        <v>40539</v>
      </c>
      <c r="E183" s="64">
        <v>-2.0000000004074536E-2</v>
      </c>
      <c r="F183" s="64">
        <v>121616.93999999999</v>
      </c>
      <c r="G183" s="64">
        <v>121617</v>
      </c>
      <c r="H183" s="64">
        <v>-6.0000000012223609E-2</v>
      </c>
      <c r="I183" s="64">
        <v>486468</v>
      </c>
      <c r="J183" s="45">
        <v>0.25</v>
      </c>
      <c r="K183" s="64">
        <v>364851.06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248367.98</v>
      </c>
      <c r="D189" s="44">
        <v>48398.73</v>
      </c>
      <c r="E189" s="44">
        <v>199969.25</v>
      </c>
      <c r="F189" s="44">
        <v>281636.38</v>
      </c>
      <c r="G189" s="44">
        <v>77684.740000000005</v>
      </c>
      <c r="H189" s="44">
        <v>203951.64</v>
      </c>
      <c r="I189" s="44">
        <v>77684.740000000005</v>
      </c>
      <c r="J189" s="45">
        <v>3.6254</v>
      </c>
      <c r="K189" s="44">
        <v>-203951.64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248367.98</v>
      </c>
      <c r="D193" s="64">
        <v>48398.73</v>
      </c>
      <c r="E193" s="64">
        <v>199969.25</v>
      </c>
      <c r="F193" s="64">
        <v>281636.38</v>
      </c>
      <c r="G193" s="64">
        <v>77684.740000000005</v>
      </c>
      <c r="H193" s="64">
        <v>203951.64</v>
      </c>
      <c r="I193" s="64">
        <v>77684.740000000005</v>
      </c>
      <c r="J193" s="45">
        <v>3.6254</v>
      </c>
      <c r="K193" s="64">
        <v>-203951.64</v>
      </c>
    </row>
    <row r="195" spans="1:11">
      <c r="A195" s="43" t="s">
        <v>7</v>
      </c>
      <c r="C195" s="64">
        <v>288906.96000000002</v>
      </c>
      <c r="D195" s="64">
        <v>88937.73000000001</v>
      </c>
      <c r="E195" s="64">
        <v>199969.23</v>
      </c>
      <c r="F195" s="64">
        <v>403253.32</v>
      </c>
      <c r="G195" s="64">
        <v>199301.74</v>
      </c>
      <c r="H195" s="64">
        <v>203951.58000000002</v>
      </c>
      <c r="I195" s="64">
        <v>564152.74</v>
      </c>
      <c r="J195" s="45">
        <v>0.71479999999999999</v>
      </c>
      <c r="K195" s="64">
        <v>160899.41999999998</v>
      </c>
    </row>
    <row r="197" spans="1:11" ht="13.5" thickBot="1">
      <c r="A197" s="43" t="s">
        <v>380</v>
      </c>
      <c r="C197" s="66">
        <v>-288906.96000000002</v>
      </c>
      <c r="D197" s="66">
        <v>-88937.73000000001</v>
      </c>
      <c r="E197" s="66">
        <v>-199969.23</v>
      </c>
      <c r="F197" s="66">
        <v>-403253.32</v>
      </c>
      <c r="G197" s="66">
        <v>-199301.74</v>
      </c>
      <c r="H197" s="66">
        <v>-203951.58000000002</v>
      </c>
      <c r="I197" s="66">
        <v>-564152.74</v>
      </c>
      <c r="J197" s="45">
        <v>0.71479999999999999</v>
      </c>
      <c r="K197" s="66">
        <v>-160899.41999999998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147</v>
      </c>
      <c r="G95" s="44">
        <v>0</v>
      </c>
      <c r="H95" s="44">
        <v>147</v>
      </c>
      <c r="I95" s="44">
        <v>0</v>
      </c>
      <c r="J95" s="45">
        <v>0</v>
      </c>
      <c r="K95" s="44">
        <v>-147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-8</v>
      </c>
      <c r="D132" s="44">
        <v>0</v>
      </c>
      <c r="E132" s="44">
        <v>-8</v>
      </c>
      <c r="F132" s="44">
        <v>-8</v>
      </c>
      <c r="G132" s="44">
        <v>0</v>
      </c>
      <c r="H132" s="44">
        <v>-8</v>
      </c>
      <c r="I132" s="44">
        <v>0</v>
      </c>
      <c r="J132" s="45">
        <v>0</v>
      </c>
      <c r="K132" s="44">
        <v>8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-8</v>
      </c>
      <c r="D176" s="65">
        <v>0</v>
      </c>
      <c r="E176" s="65">
        <v>-8</v>
      </c>
      <c r="F176" s="65">
        <v>139</v>
      </c>
      <c r="G176" s="65">
        <v>0</v>
      </c>
      <c r="H176" s="65">
        <v>139</v>
      </c>
      <c r="I176" s="65">
        <v>0</v>
      </c>
      <c r="J176" s="45">
        <v>0</v>
      </c>
      <c r="K176" s="65">
        <v>-139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-8</v>
      </c>
      <c r="D183" s="64">
        <v>0</v>
      </c>
      <c r="E183" s="64">
        <v>-8</v>
      </c>
      <c r="F183" s="64">
        <v>139</v>
      </c>
      <c r="G183" s="64">
        <v>0</v>
      </c>
      <c r="H183" s="64">
        <v>139</v>
      </c>
      <c r="I183" s="64">
        <v>0</v>
      </c>
      <c r="J183" s="45">
        <v>0</v>
      </c>
      <c r="K183" s="64">
        <v>-139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-8</v>
      </c>
      <c r="D195" s="64">
        <v>0</v>
      </c>
      <c r="E195" s="64">
        <v>-8</v>
      </c>
      <c r="F195" s="64">
        <v>139</v>
      </c>
      <c r="G195" s="64">
        <v>0</v>
      </c>
      <c r="H195" s="64">
        <v>139</v>
      </c>
      <c r="I195" s="64">
        <v>0</v>
      </c>
      <c r="J195" s="45">
        <v>0</v>
      </c>
      <c r="K195" s="64">
        <v>-139</v>
      </c>
    </row>
    <row r="197" spans="1:11" ht="13.5" thickBot="1">
      <c r="A197" s="43" t="s">
        <v>380</v>
      </c>
      <c r="C197" s="66">
        <v>8</v>
      </c>
      <c r="D197" s="66">
        <v>0</v>
      </c>
      <c r="E197" s="66">
        <v>8</v>
      </c>
      <c r="F197" s="66">
        <v>-139</v>
      </c>
      <c r="G197" s="66">
        <v>0</v>
      </c>
      <c r="H197" s="66">
        <v>-139</v>
      </c>
      <c r="I197" s="66">
        <v>0</v>
      </c>
      <c r="J197" s="45">
        <v>0</v>
      </c>
      <c r="K197" s="66">
        <v>139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topLeftCell="A79" zoomScale="70" zoomScaleNormal="70" workbookViewId="0">
      <selection activeCell="C1" sqref="C1"/>
    </sheetView>
  </sheetViews>
  <sheetFormatPr defaultRowHeight="12.7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2.7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2.75" customHeight="1">
      <c r="A3" s="48" t="s">
        <v>343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2.75" customHeigh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2.7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2.7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2.7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2.7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2.7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2.7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2.7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2.75" customHeight="1">
      <c r="A13" s="43" t="s">
        <v>9</v>
      </c>
    </row>
    <row r="14" spans="1:11" ht="12.75" customHeight="1">
      <c r="A14" s="62" t="s">
        <v>54</v>
      </c>
    </row>
    <row r="15" spans="1:11" ht="12.7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2.7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2.7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2.7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2.7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2.7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2.75" customHeight="1">
      <c r="A21" s="63"/>
    </row>
    <row r="22" spans="1:11" ht="12.75" customHeight="1">
      <c r="A22" s="62" t="s">
        <v>236</v>
      </c>
    </row>
    <row r="23" spans="1:11" ht="12.7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2.7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2.7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2.7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2.7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.7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2.7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2.7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2.7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2.75" customHeight="1">
      <c r="A32" s="63"/>
    </row>
    <row r="33" spans="1:11" ht="12.75" customHeight="1">
      <c r="A33" s="62" t="s">
        <v>238</v>
      </c>
    </row>
    <row r="34" spans="1:11" ht="12.7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2.7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2.7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2.7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2.75" customHeight="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2.7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.75" customHeight="1">
      <c r="A40" s="63">
        <v>41550</v>
      </c>
      <c r="B40" s="43" t="s">
        <v>63</v>
      </c>
      <c r="C40" s="44">
        <v>7132.7</v>
      </c>
      <c r="D40" s="44">
        <v>7245</v>
      </c>
      <c r="E40" s="44">
        <v>-112.30000000000018</v>
      </c>
      <c r="F40" s="44">
        <v>20746.71</v>
      </c>
      <c r="G40" s="44">
        <v>22883</v>
      </c>
      <c r="H40" s="44">
        <v>-2136.2900000000009</v>
      </c>
      <c r="I40" s="44">
        <v>81378</v>
      </c>
      <c r="J40" s="45">
        <v>0.25490000000000002</v>
      </c>
      <c r="K40" s="44">
        <v>60631.29</v>
      </c>
    </row>
    <row r="41" spans="1:11" ht="12.7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2.7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2.7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2.7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2.7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2.7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2.7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2.7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2.7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2.7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2.7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2.7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2.7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2.75" customHeight="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2.75" customHeight="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2.75" customHeight="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2.75" customHeight="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2.75" customHeight="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2.75" customHeight="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2.75" customHeight="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2.75" customHeight="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2.75" customHeight="1">
      <c r="A62" s="62" t="s">
        <v>239</v>
      </c>
      <c r="C62" s="64">
        <v>7132.7</v>
      </c>
      <c r="D62" s="64">
        <v>7245</v>
      </c>
      <c r="E62" s="64">
        <v>-112.30000000000018</v>
      </c>
      <c r="F62" s="64">
        <v>20746.71</v>
      </c>
      <c r="G62" s="64">
        <v>22883</v>
      </c>
      <c r="H62" s="64">
        <v>-2136.2900000000009</v>
      </c>
      <c r="I62" s="64">
        <v>81378</v>
      </c>
      <c r="J62" s="45">
        <v>0.25490000000000002</v>
      </c>
      <c r="K62" s="64">
        <v>60631.29</v>
      </c>
    </row>
    <row r="63" spans="1:11" ht="12.75" customHeight="1">
      <c r="A63" s="63"/>
    </row>
    <row r="64" spans="1:11" ht="12.75" customHeight="1">
      <c r="A64" s="43" t="s">
        <v>10</v>
      </c>
      <c r="C64" s="64">
        <v>7132.7</v>
      </c>
      <c r="D64" s="64">
        <v>7245</v>
      </c>
      <c r="E64" s="64">
        <v>-112.30000000000018</v>
      </c>
      <c r="F64" s="64">
        <v>20746.71</v>
      </c>
      <c r="G64" s="64">
        <v>22883</v>
      </c>
      <c r="H64" s="64">
        <v>-2136.2900000000009</v>
      </c>
      <c r="I64" s="64">
        <v>81378</v>
      </c>
      <c r="J64" s="45">
        <v>0.25490000000000002</v>
      </c>
      <c r="K64" s="64">
        <v>60631.29</v>
      </c>
    </row>
    <row r="66" spans="1:11" ht="12.75" customHeight="1">
      <c r="A66" s="43" t="s">
        <v>1</v>
      </c>
    </row>
    <row r="67" spans="1:11" ht="12.75" customHeight="1">
      <c r="A67" s="62" t="s">
        <v>2</v>
      </c>
    </row>
    <row r="68" spans="1:11" ht="12.75" customHeight="1">
      <c r="A68" s="63">
        <v>51100</v>
      </c>
      <c r="B68" s="43" t="s">
        <v>86</v>
      </c>
      <c r="C68" s="44">
        <v>2329.46</v>
      </c>
      <c r="D68" s="44">
        <v>4077</v>
      </c>
      <c r="E68" s="44">
        <v>-1747.54</v>
      </c>
      <c r="F68" s="44">
        <v>8466.2799999999988</v>
      </c>
      <c r="G68" s="44">
        <v>12100</v>
      </c>
      <c r="H68" s="44">
        <v>-3633.7200000000012</v>
      </c>
      <c r="I68" s="44">
        <v>44533</v>
      </c>
      <c r="J68" s="45">
        <v>0.19009999999999999</v>
      </c>
      <c r="K68" s="44">
        <v>36066.720000000001</v>
      </c>
    </row>
    <row r="69" spans="1:11" ht="12.75" customHeight="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t="12.75" customHeight="1">
      <c r="A70" s="63">
        <v>51300</v>
      </c>
      <c r="B70" s="43" t="s">
        <v>88</v>
      </c>
      <c r="C70" s="44">
        <v>1901.6</v>
      </c>
      <c r="D70" s="44">
        <v>0</v>
      </c>
      <c r="E70" s="44">
        <v>1901.6</v>
      </c>
      <c r="F70" s="44">
        <v>3764.56</v>
      </c>
      <c r="G70" s="44">
        <v>0</v>
      </c>
      <c r="H70" s="44">
        <v>3764.56</v>
      </c>
      <c r="I70" s="44">
        <v>0</v>
      </c>
      <c r="J70" s="45">
        <v>0</v>
      </c>
      <c r="K70" s="44">
        <v>-3764.56</v>
      </c>
    </row>
    <row r="71" spans="1:11" ht="12.75" customHeight="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2.75" customHeight="1">
      <c r="A72" s="63">
        <v>51500</v>
      </c>
      <c r="B72" s="43" t="s">
        <v>90</v>
      </c>
      <c r="C72" s="44">
        <v>315.72000000000003</v>
      </c>
      <c r="D72" s="44">
        <v>312</v>
      </c>
      <c r="E72" s="44">
        <v>3.7200000000000273</v>
      </c>
      <c r="F72" s="44">
        <v>909.13000000000011</v>
      </c>
      <c r="G72" s="44">
        <v>926</v>
      </c>
      <c r="H72" s="44">
        <v>-16.869999999999891</v>
      </c>
      <c r="I72" s="44">
        <v>3407</v>
      </c>
      <c r="J72" s="45">
        <v>0.26679999999999998</v>
      </c>
      <c r="K72" s="44">
        <v>2497.87</v>
      </c>
    </row>
    <row r="73" spans="1:11" ht="12.75" customHeight="1">
      <c r="A73" s="63">
        <v>51650</v>
      </c>
      <c r="B73" s="43" t="s">
        <v>91</v>
      </c>
      <c r="C73" s="44">
        <v>493.86</v>
      </c>
      <c r="D73" s="44">
        <v>338</v>
      </c>
      <c r="E73" s="44">
        <v>155.86000000000001</v>
      </c>
      <c r="F73" s="44">
        <v>1134.3499999999999</v>
      </c>
      <c r="G73" s="44">
        <v>1003</v>
      </c>
      <c r="H73" s="44">
        <v>131.34999999999991</v>
      </c>
      <c r="I73" s="44">
        <v>3687</v>
      </c>
      <c r="J73" s="45">
        <v>0.30769999999999997</v>
      </c>
      <c r="K73" s="44">
        <v>2552.65</v>
      </c>
    </row>
    <row r="74" spans="1:11" ht="12.75" customHeight="1">
      <c r="A74" s="63">
        <v>51700</v>
      </c>
      <c r="B74" s="43" t="s">
        <v>92</v>
      </c>
      <c r="C74" s="44">
        <v>477.37</v>
      </c>
      <c r="D74" s="44">
        <v>633</v>
      </c>
      <c r="E74" s="44">
        <v>-155.63</v>
      </c>
      <c r="F74" s="44">
        <v>1661.37</v>
      </c>
      <c r="G74" s="44">
        <v>1899</v>
      </c>
      <c r="H74" s="44">
        <v>-237.63000000000011</v>
      </c>
      <c r="I74" s="44">
        <v>7713</v>
      </c>
      <c r="J74" s="45">
        <v>0.21540000000000001</v>
      </c>
      <c r="K74" s="44">
        <v>6051.63</v>
      </c>
    </row>
    <row r="75" spans="1:11" ht="12.75" customHeight="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2.75" customHeight="1" thickBot="1">
      <c r="A76" s="62" t="s">
        <v>3</v>
      </c>
      <c r="C76" s="65">
        <v>5518.0099999999993</v>
      </c>
      <c r="D76" s="65">
        <v>5360</v>
      </c>
      <c r="E76" s="65">
        <v>158.00999999999931</v>
      </c>
      <c r="F76" s="65">
        <v>15935.689999999999</v>
      </c>
      <c r="G76" s="65">
        <v>15928</v>
      </c>
      <c r="H76" s="65">
        <v>7.6899999999986903</v>
      </c>
      <c r="I76" s="65">
        <v>59340</v>
      </c>
      <c r="J76" s="45">
        <v>0.26850000000000002</v>
      </c>
      <c r="K76" s="65">
        <v>43404.31</v>
      </c>
    </row>
    <row r="78" spans="1:11" ht="12.75" customHeight="1">
      <c r="A78" s="62" t="s">
        <v>4</v>
      </c>
    </row>
    <row r="79" spans="1:11" ht="12.75" customHeight="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2.75" customHeight="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 ht="12.75" customHeight="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 ht="12.75" customHeight="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2.75" customHeight="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2.75" customHeight="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2.75" customHeight="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2.75" customHeight="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2.75" customHeight="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2.75" customHeight="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2.75" customHeight="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2.75" customHeight="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2.75" customHeight="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2.75" customHeight="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2.75" customHeight="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2.75" customHeight="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2.75" customHeight="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2.75" customHeight="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2.75" customHeight="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2.75" customHeight="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2.75" customHeight="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2.75" customHeight="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2.75" customHeight="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2.75" customHeight="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2.75" customHeight="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2.75" customHeight="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2.75" customHeight="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2.75" customHeight="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2.75" customHeight="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2.75" customHeight="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2.75" customHeight="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2.75" customHeight="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2.75" customHeight="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2.75" customHeight="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2.75" customHeight="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2.75" customHeight="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2.75" customHeight="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2.75" customHeight="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2.75" customHeight="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2.75" customHeight="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2.75" customHeight="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2.75" customHeight="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2.75" customHeight="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2.75" customHeight="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2.75" customHeight="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2.75" customHeight="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2.75" customHeight="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2.75" customHeight="1">
      <c r="A126" s="63">
        <v>55700</v>
      </c>
      <c r="B126" s="43" t="s">
        <v>135</v>
      </c>
      <c r="C126" s="44">
        <v>936.46</v>
      </c>
      <c r="D126" s="44">
        <v>1010</v>
      </c>
      <c r="E126" s="44">
        <v>-73.539999999999964</v>
      </c>
      <c r="F126" s="44">
        <v>2785.02</v>
      </c>
      <c r="G126" s="44">
        <v>3030</v>
      </c>
      <c r="H126" s="44">
        <v>-244.98000000000002</v>
      </c>
      <c r="I126" s="44">
        <v>11110</v>
      </c>
      <c r="J126" s="45">
        <v>0.25069999999999998</v>
      </c>
      <c r="K126" s="44">
        <v>8324.98</v>
      </c>
    </row>
    <row r="127" spans="1:11" ht="12.75" customHeight="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2.75" customHeight="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2.75" customHeight="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2.75" customHeight="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2.75" customHeight="1">
      <c r="A131" s="63">
        <v>56200</v>
      </c>
      <c r="B131" s="43" t="s">
        <v>139</v>
      </c>
      <c r="C131" s="44">
        <v>12.58</v>
      </c>
      <c r="D131" s="44">
        <v>84</v>
      </c>
      <c r="E131" s="44">
        <v>-71.42</v>
      </c>
      <c r="F131" s="44">
        <v>24.509999999999998</v>
      </c>
      <c r="G131" s="44">
        <v>252</v>
      </c>
      <c r="H131" s="44">
        <v>-227.49</v>
      </c>
      <c r="I131" s="44">
        <v>924</v>
      </c>
      <c r="J131" s="45">
        <v>2.6499999999999999E-2</v>
      </c>
      <c r="K131" s="44">
        <v>899.49</v>
      </c>
    </row>
    <row r="132" spans="1:11" ht="12.75" customHeight="1">
      <c r="A132" s="63">
        <v>56300</v>
      </c>
      <c r="B132" s="43" t="s">
        <v>140</v>
      </c>
      <c r="C132" s="44">
        <v>0</v>
      </c>
      <c r="D132" s="44">
        <v>73</v>
      </c>
      <c r="E132" s="44">
        <v>-73</v>
      </c>
      <c r="F132" s="44">
        <v>0</v>
      </c>
      <c r="G132" s="44">
        <v>219</v>
      </c>
      <c r="H132" s="44">
        <v>-219</v>
      </c>
      <c r="I132" s="44">
        <v>803</v>
      </c>
      <c r="J132" s="45">
        <v>0</v>
      </c>
      <c r="K132" s="44">
        <v>803</v>
      </c>
    </row>
    <row r="133" spans="1:11" ht="12.75" customHeight="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2.75" customHeight="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2.75" customHeight="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2.75" customHeight="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2.75" customHeight="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2.75" customHeight="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2.75" customHeight="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2.75" customHeight="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2.75" customHeight="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2.75" customHeight="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2.75" customHeight="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2.75" customHeight="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2.75" customHeight="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2.75" customHeight="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2.75" customHeight="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2.75" customHeight="1">
      <c r="A148" s="63">
        <v>57500</v>
      </c>
      <c r="B148" s="43" t="s">
        <v>154</v>
      </c>
      <c r="C148" s="44">
        <v>568.04</v>
      </c>
      <c r="D148" s="44">
        <v>576</v>
      </c>
      <c r="E148" s="44">
        <v>-7.9600000000000364</v>
      </c>
      <c r="F148" s="44">
        <v>1709.52</v>
      </c>
      <c r="G148" s="44">
        <v>1728</v>
      </c>
      <c r="H148" s="44">
        <v>-18.480000000000018</v>
      </c>
      <c r="I148" s="44">
        <v>6336</v>
      </c>
      <c r="J148" s="45">
        <v>0.26979999999999998</v>
      </c>
      <c r="K148" s="44">
        <v>4626.4799999999996</v>
      </c>
    </row>
    <row r="149" spans="1:11" ht="12.75" customHeight="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2.75" customHeight="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2.75" customHeight="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2.75" customHeight="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2.75" customHeight="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2.75" customHeight="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2.75" customHeight="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2.75" customHeight="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2.75" customHeight="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2.75" customHeight="1">
      <c r="A158" s="63">
        <v>58200</v>
      </c>
      <c r="B158" s="43" t="s">
        <v>164</v>
      </c>
      <c r="C158" s="44">
        <v>89.45</v>
      </c>
      <c r="D158" s="44">
        <v>110</v>
      </c>
      <c r="E158" s="44">
        <v>-20.549999999999997</v>
      </c>
      <c r="F158" s="44">
        <v>268.35000000000002</v>
      </c>
      <c r="G158" s="44">
        <v>330</v>
      </c>
      <c r="H158" s="44">
        <v>-61.649999999999977</v>
      </c>
      <c r="I158" s="44">
        <v>1210</v>
      </c>
      <c r="J158" s="45">
        <v>0.2218</v>
      </c>
      <c r="K158" s="44">
        <v>941.65</v>
      </c>
    </row>
    <row r="159" spans="1:11" ht="12.75" customHeight="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2.75" customHeight="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2.75" customHeight="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2.75" customHeight="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1300</v>
      </c>
      <c r="H162" s="44">
        <v>-1300</v>
      </c>
      <c r="I162" s="44">
        <v>1300</v>
      </c>
      <c r="J162" s="45">
        <v>0</v>
      </c>
      <c r="K162" s="44">
        <v>1300</v>
      </c>
    </row>
    <row r="163" spans="1:11" ht="12.75" customHeight="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2.75" customHeight="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2.75" customHeight="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2.75" customHeight="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2.75" customHeight="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2.75" customHeight="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2.75" customHeight="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2.75" customHeight="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2.75" customHeight="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2.75" customHeight="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2.75" customHeight="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2.75" customHeight="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187</v>
      </c>
      <c r="J174" s="45">
        <v>0</v>
      </c>
      <c r="K174" s="44">
        <v>187</v>
      </c>
    </row>
    <row r="175" spans="1:11" ht="12.75" customHeight="1">
      <c r="A175" s="63">
        <v>59350</v>
      </c>
      <c r="B175" s="43" t="s">
        <v>178</v>
      </c>
      <c r="C175" s="44">
        <v>8.16</v>
      </c>
      <c r="D175" s="44">
        <v>15</v>
      </c>
      <c r="E175" s="44">
        <v>-6.84</v>
      </c>
      <c r="F175" s="44">
        <v>23.62</v>
      </c>
      <c r="G175" s="44">
        <v>45</v>
      </c>
      <c r="H175" s="44">
        <v>-21.38</v>
      </c>
      <c r="I175" s="44">
        <v>168</v>
      </c>
      <c r="J175" s="45">
        <v>0.1406</v>
      </c>
      <c r="K175" s="44">
        <v>144.38</v>
      </c>
    </row>
    <row r="176" spans="1:11" ht="12.75" customHeight="1" thickBot="1">
      <c r="A176" s="62" t="s">
        <v>5</v>
      </c>
      <c r="C176" s="65">
        <v>1614.69</v>
      </c>
      <c r="D176" s="65">
        <v>1885</v>
      </c>
      <c r="E176" s="65">
        <v>-270.30999999999995</v>
      </c>
      <c r="F176" s="65">
        <v>4811.0200000000004</v>
      </c>
      <c r="G176" s="65">
        <v>6955</v>
      </c>
      <c r="H176" s="65">
        <v>-2143.9799999999996</v>
      </c>
      <c r="I176" s="65">
        <v>22038</v>
      </c>
      <c r="J176" s="45">
        <v>0.21829999999999999</v>
      </c>
      <c r="K176" s="65">
        <v>17226.98</v>
      </c>
    </row>
    <row r="178" spans="1:11" ht="12.75" customHeight="1">
      <c r="A178" s="62" t="s">
        <v>6</v>
      </c>
    </row>
    <row r="179" spans="1:11" ht="12.75" customHeight="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2.75" customHeight="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2.75" customHeight="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 ht="12.75" customHeight="1">
      <c r="A183" s="43" t="s">
        <v>251</v>
      </c>
      <c r="C183" s="64">
        <v>7132.6999999999989</v>
      </c>
      <c r="D183" s="64">
        <v>7245</v>
      </c>
      <c r="E183" s="64">
        <v>-112.30000000000109</v>
      </c>
      <c r="F183" s="64">
        <v>20746.709999999995</v>
      </c>
      <c r="G183" s="64">
        <v>22883</v>
      </c>
      <c r="H183" s="64">
        <v>-2136.2900000000045</v>
      </c>
      <c r="I183" s="64">
        <v>81378</v>
      </c>
      <c r="J183" s="45">
        <v>0.25490000000000002</v>
      </c>
      <c r="K183" s="64">
        <v>60631.290000000008</v>
      </c>
    </row>
    <row r="185" spans="1:11" ht="12.75" customHeight="1">
      <c r="A185" s="62" t="s">
        <v>241</v>
      </c>
    </row>
    <row r="186" spans="1:11" ht="12.75" customHeight="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2.75" customHeight="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2.75" customHeight="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2.75" customHeight="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customHeight="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2.75" customHeight="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2.75" customHeight="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 ht="12.75" customHeight="1">
      <c r="A195" s="43" t="s">
        <v>7</v>
      </c>
      <c r="C195" s="64">
        <v>7132.6999999999989</v>
      </c>
      <c r="D195" s="64">
        <v>7245</v>
      </c>
      <c r="E195" s="64">
        <v>-112.30000000000109</v>
      </c>
      <c r="F195" s="64">
        <v>20746.709999999995</v>
      </c>
      <c r="G195" s="64">
        <v>22883</v>
      </c>
      <c r="H195" s="64">
        <v>-2136.2900000000045</v>
      </c>
      <c r="I195" s="64">
        <v>81378</v>
      </c>
      <c r="J195" s="45">
        <v>0.25490000000000002</v>
      </c>
      <c r="K195" s="64">
        <v>60631.290000000008</v>
      </c>
    </row>
    <row r="197" spans="1:11" ht="12.75" customHeight="1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2.7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7"/>
  <sheetViews>
    <sheetView zoomScale="90" zoomScaleNormal="90" workbookViewId="0">
      <pane xSplit="2" ySplit="10" topLeftCell="C11" activePane="bottomRight" state="frozen"/>
      <selection activeCell="C1" sqref="C1"/>
      <selection pane="topRight" activeCell="C1" sqref="C1"/>
      <selection pane="bottomLeft" activeCell="C1" sqref="C1"/>
      <selection pane="bottomRight" activeCell="A3" sqref="A3:XFD3"/>
    </sheetView>
  </sheetViews>
  <sheetFormatPr defaultRowHeight="12.75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52" t="s">
        <v>393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16087299.49</v>
      </c>
      <c r="D14" s="44">
        <v>15043372</v>
      </c>
      <c r="E14" s="44">
        <v>1043927.4900000002</v>
      </c>
      <c r="F14" s="44">
        <v>18688696.210000001</v>
      </c>
      <c r="G14" s="44">
        <v>18215914</v>
      </c>
      <c r="H14" s="44">
        <v>472782.21000000089</v>
      </c>
      <c r="I14" s="44">
        <v>35973441</v>
      </c>
      <c r="J14" s="45">
        <v>0.51949999999999996</v>
      </c>
      <c r="K14" s="44">
        <v>17284744.789999999</v>
      </c>
    </row>
    <row r="15" spans="1:11">
      <c r="A15" s="63">
        <v>40100</v>
      </c>
      <c r="B15" s="43" t="s">
        <v>55</v>
      </c>
      <c r="C15" s="44">
        <v>42803.48</v>
      </c>
      <c r="D15" s="44">
        <v>42793</v>
      </c>
      <c r="E15" s="44">
        <v>10.480000000003201</v>
      </c>
      <c r="F15" s="44">
        <v>96459.65</v>
      </c>
      <c r="G15" s="44">
        <v>136500</v>
      </c>
      <c r="H15" s="44">
        <v>-40040.350000000006</v>
      </c>
      <c r="I15" s="44">
        <v>404245</v>
      </c>
      <c r="J15" s="45">
        <v>0.23860000000000001</v>
      </c>
      <c r="K15" s="44">
        <v>307785.34999999998</v>
      </c>
    </row>
    <row r="16" spans="1:11">
      <c r="A16" s="63">
        <v>40200</v>
      </c>
      <c r="B16" s="43" t="s">
        <v>56</v>
      </c>
      <c r="C16" s="44">
        <v>13575.82</v>
      </c>
      <c r="D16" s="44">
        <v>16578</v>
      </c>
      <c r="E16" s="44">
        <v>-3002.1800000000003</v>
      </c>
      <c r="F16" s="44">
        <v>29641.61</v>
      </c>
      <c r="G16" s="44">
        <v>42464</v>
      </c>
      <c r="H16" s="44">
        <v>-12822.39</v>
      </c>
      <c r="I16" s="44">
        <v>323218</v>
      </c>
      <c r="J16" s="45">
        <v>9.1700000000000004E-2</v>
      </c>
      <c r="K16" s="44">
        <v>293576.39</v>
      </c>
    </row>
    <row r="17" spans="1:11">
      <c r="A17" s="63">
        <v>40300</v>
      </c>
      <c r="B17" s="43" t="s">
        <v>200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16143678.790000001</v>
      </c>
      <c r="D19" s="64">
        <v>15102743</v>
      </c>
      <c r="E19" s="64">
        <v>1040935.790000001</v>
      </c>
      <c r="F19" s="64">
        <v>18814797.469999999</v>
      </c>
      <c r="G19" s="64">
        <v>18394878</v>
      </c>
      <c r="H19" s="64">
        <v>419919.46999999881</v>
      </c>
      <c r="I19" s="64">
        <v>36700904</v>
      </c>
      <c r="J19" s="45">
        <v>0.51270000000000004</v>
      </c>
      <c r="K19" s="64">
        <v>17886106.530000001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1683302.88</v>
      </c>
      <c r="D22" s="44">
        <v>1415976</v>
      </c>
      <c r="E22" s="44">
        <v>267326.87999999989</v>
      </c>
      <c r="F22" s="44">
        <v>4807189.41</v>
      </c>
      <c r="G22" s="44">
        <v>4202251</v>
      </c>
      <c r="H22" s="44">
        <v>604938.41000000015</v>
      </c>
      <c r="I22" s="44">
        <v>16671974</v>
      </c>
      <c r="J22" s="45">
        <v>0.2883</v>
      </c>
      <c r="K22" s="44">
        <v>11864784.59</v>
      </c>
    </row>
    <row r="23" spans="1:11">
      <c r="A23" s="63">
        <v>43200</v>
      </c>
      <c r="B23" s="43" t="s">
        <v>68</v>
      </c>
      <c r="C23" s="44">
        <v>360534.47</v>
      </c>
      <c r="D23" s="44">
        <v>380533</v>
      </c>
      <c r="E23" s="44">
        <v>-19998.530000000028</v>
      </c>
      <c r="F23" s="44">
        <v>1088286.6000000001</v>
      </c>
      <c r="G23" s="44">
        <v>1129324</v>
      </c>
      <c r="H23" s="44">
        <v>-41037.399999999907</v>
      </c>
      <c r="I23" s="44">
        <v>4480470</v>
      </c>
      <c r="J23" s="45">
        <v>0.2429</v>
      </c>
      <c r="K23" s="44">
        <v>3392183.4</v>
      </c>
    </row>
    <row r="24" spans="1:11">
      <c r="A24" s="63">
        <v>43300</v>
      </c>
      <c r="B24" s="43" t="s">
        <v>69</v>
      </c>
      <c r="C24" s="44">
        <v>29797.27</v>
      </c>
      <c r="D24" s="44">
        <v>71149</v>
      </c>
      <c r="E24" s="44">
        <v>-41351.729999999996</v>
      </c>
      <c r="F24" s="44">
        <v>73366.58</v>
      </c>
      <c r="G24" s="44">
        <v>211152</v>
      </c>
      <c r="H24" s="44">
        <v>-137785.41999999998</v>
      </c>
      <c r="I24" s="44">
        <v>837722</v>
      </c>
      <c r="J24" s="45">
        <v>8.7599999999999997E-2</v>
      </c>
      <c r="K24" s="44">
        <v>764355.42</v>
      </c>
    </row>
    <row r="25" spans="1:11">
      <c r="A25" s="63">
        <v>43400</v>
      </c>
      <c r="B25" s="43" t="s">
        <v>70</v>
      </c>
      <c r="C25" s="44">
        <v>34523.410000000003</v>
      </c>
      <c r="D25" s="44">
        <v>24599</v>
      </c>
      <c r="E25" s="44">
        <v>9924.4100000000035</v>
      </c>
      <c r="F25" s="44">
        <v>104496.3</v>
      </c>
      <c r="G25" s="44">
        <v>73004</v>
      </c>
      <c r="H25" s="44">
        <v>31492.300000000003</v>
      </c>
      <c r="I25" s="44">
        <v>289636</v>
      </c>
      <c r="J25" s="45">
        <v>0.36080000000000001</v>
      </c>
      <c r="K25" s="44">
        <v>185139.7</v>
      </c>
    </row>
    <row r="26" spans="1:11">
      <c r="A26" s="63">
        <v>43500</v>
      </c>
      <c r="B26" s="43" t="s">
        <v>71</v>
      </c>
      <c r="C26" s="44">
        <v>-539105.19999999995</v>
      </c>
      <c r="D26" s="44">
        <v>-567677</v>
      </c>
      <c r="E26" s="44">
        <v>28571.800000000047</v>
      </c>
      <c r="F26" s="44">
        <v>-1546129.29</v>
      </c>
      <c r="G26" s="44">
        <v>-1684719</v>
      </c>
      <c r="H26" s="44">
        <v>138589.70999999996</v>
      </c>
      <c r="I26" s="44">
        <v>-6683940</v>
      </c>
      <c r="J26" s="45">
        <v>0.23130000000000001</v>
      </c>
      <c r="K26" s="44">
        <v>-5137810.71</v>
      </c>
    </row>
    <row r="27" spans="1:11">
      <c r="A27" s="63">
        <v>43520</v>
      </c>
      <c r="B27" s="43" t="s">
        <v>72</v>
      </c>
      <c r="C27" s="44">
        <v>-1065494.3500000001</v>
      </c>
      <c r="D27" s="44">
        <v>-378451</v>
      </c>
      <c r="E27" s="44">
        <v>-687043.35000000009</v>
      </c>
      <c r="F27" s="44">
        <v>-3103582.6</v>
      </c>
      <c r="G27" s="44">
        <v>-1123145</v>
      </c>
      <c r="H27" s="44">
        <v>-1980437.6</v>
      </c>
      <c r="I27" s="44">
        <v>-4455956</v>
      </c>
      <c r="J27" s="45">
        <v>0.69650000000000001</v>
      </c>
      <c r="K27" s="44">
        <v>-1352373.4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28701.27</v>
      </c>
      <c r="D29" s="44">
        <v>23177</v>
      </c>
      <c r="E29" s="44">
        <v>5524.27</v>
      </c>
      <c r="F29" s="44">
        <v>69835.510000000009</v>
      </c>
      <c r="G29" s="44">
        <v>69531</v>
      </c>
      <c r="H29" s="44">
        <v>304.51000000000931</v>
      </c>
      <c r="I29" s="44">
        <v>278124</v>
      </c>
      <c r="J29" s="45">
        <v>0.25109999999999999</v>
      </c>
      <c r="K29" s="44">
        <v>208288.49</v>
      </c>
    </row>
    <row r="30" spans="1:11">
      <c r="A30" s="62" t="s">
        <v>237</v>
      </c>
      <c r="C30" s="64">
        <v>532259.74999999977</v>
      </c>
      <c r="D30" s="64">
        <v>969306</v>
      </c>
      <c r="E30" s="64">
        <v>-437046.25000000023</v>
      </c>
      <c r="F30" s="64">
        <v>1493462.5099999995</v>
      </c>
      <c r="G30" s="64">
        <v>2877398</v>
      </c>
      <c r="H30" s="64">
        <v>-1383935.4900000005</v>
      </c>
      <c r="I30" s="64">
        <v>11418030</v>
      </c>
      <c r="J30" s="45">
        <v>0.1308</v>
      </c>
      <c r="K30" s="64">
        <v>9924567.4900000002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6666.37</v>
      </c>
      <c r="D33" s="44">
        <v>6667</v>
      </c>
      <c r="E33" s="44">
        <v>-0.63000000000010914</v>
      </c>
      <c r="F33" s="44">
        <v>34062.01</v>
      </c>
      <c r="G33" s="44">
        <v>20001</v>
      </c>
      <c r="H33" s="44">
        <v>14061.010000000002</v>
      </c>
      <c r="I33" s="44">
        <v>80004</v>
      </c>
      <c r="J33" s="45">
        <v>0.42580000000000001</v>
      </c>
      <c r="K33" s="44">
        <v>45941.99</v>
      </c>
    </row>
    <row r="34" spans="1:11">
      <c r="A34" s="63">
        <v>41250</v>
      </c>
      <c r="B34" s="43" t="s">
        <v>58</v>
      </c>
      <c r="C34" s="44">
        <v>14.12</v>
      </c>
      <c r="D34" s="44">
        <v>110</v>
      </c>
      <c r="E34" s="44">
        <v>-95.88</v>
      </c>
      <c r="F34" s="44">
        <v>172.96</v>
      </c>
      <c r="G34" s="44">
        <v>330</v>
      </c>
      <c r="H34" s="44">
        <v>-157.04</v>
      </c>
      <c r="I34" s="44">
        <v>1320</v>
      </c>
      <c r="J34" s="45">
        <v>0.13100000000000001</v>
      </c>
      <c r="K34" s="44">
        <v>1147.04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400000</v>
      </c>
      <c r="J35" s="45">
        <v>0</v>
      </c>
      <c r="K35" s="44">
        <v>400000</v>
      </c>
    </row>
    <row r="36" spans="1:11">
      <c r="A36" s="63">
        <v>41400</v>
      </c>
      <c r="B36" s="43" t="s">
        <v>60</v>
      </c>
      <c r="C36" s="44">
        <v>8265.51</v>
      </c>
      <c r="D36" s="44">
        <v>8266</v>
      </c>
      <c r="E36" s="44">
        <v>-0.48999999999978172</v>
      </c>
      <c r="F36" s="44">
        <v>8265.51</v>
      </c>
      <c r="G36" s="44">
        <v>8266</v>
      </c>
      <c r="H36" s="44">
        <v>-0.48999999999978172</v>
      </c>
      <c r="I36" s="44">
        <v>33064</v>
      </c>
      <c r="J36" s="45">
        <v>0.25</v>
      </c>
      <c r="K36" s="44">
        <v>24798.489999999998</v>
      </c>
    </row>
    <row r="37" spans="1:11">
      <c r="A37" s="63">
        <v>41500</v>
      </c>
      <c r="B37" s="43" t="s">
        <v>61</v>
      </c>
      <c r="C37" s="44">
        <v>3869.15</v>
      </c>
      <c r="D37" s="44">
        <v>2000</v>
      </c>
      <c r="E37" s="44">
        <v>1869.15</v>
      </c>
      <c r="F37" s="44">
        <v>10951.23</v>
      </c>
      <c r="G37" s="44">
        <v>6000</v>
      </c>
      <c r="H37" s="44">
        <v>4951.2299999999996</v>
      </c>
      <c r="I37" s="44">
        <v>149000</v>
      </c>
      <c r="J37" s="45">
        <v>7.3499999999999996E-2</v>
      </c>
      <c r="K37" s="44">
        <v>138048.76999999999</v>
      </c>
    </row>
    <row r="38" spans="1:11">
      <c r="A38" s="63">
        <v>41510</v>
      </c>
      <c r="B38" s="43" t="s">
        <v>62</v>
      </c>
      <c r="C38" s="44">
        <v>507.5</v>
      </c>
      <c r="D38" s="44">
        <v>400</v>
      </c>
      <c r="E38" s="44">
        <v>107.5</v>
      </c>
      <c r="F38" s="44">
        <v>1515</v>
      </c>
      <c r="G38" s="44">
        <v>1200</v>
      </c>
      <c r="H38" s="44">
        <v>315</v>
      </c>
      <c r="I38" s="44">
        <v>4800</v>
      </c>
      <c r="J38" s="45">
        <v>0.31559999999999999</v>
      </c>
      <c r="K38" s="44">
        <v>3285</v>
      </c>
    </row>
    <row r="39" spans="1:11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22443.75</v>
      </c>
      <c r="G40" s="44">
        <v>23253</v>
      </c>
      <c r="H40" s="44">
        <v>-809.25</v>
      </c>
      <c r="I40" s="44">
        <v>93012</v>
      </c>
      <c r="J40" s="45">
        <v>0.24129999999999999</v>
      </c>
      <c r="K40" s="44">
        <v>70568.25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290</v>
      </c>
      <c r="D42" s="44">
        <v>270</v>
      </c>
      <c r="E42" s="44">
        <v>20</v>
      </c>
      <c r="F42" s="44">
        <v>820</v>
      </c>
      <c r="G42" s="44">
        <v>810</v>
      </c>
      <c r="H42" s="44">
        <v>10</v>
      </c>
      <c r="I42" s="44">
        <v>3240</v>
      </c>
      <c r="J42" s="45">
        <v>0.25309999999999999</v>
      </c>
      <c r="K42" s="44">
        <v>2420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29220</v>
      </c>
      <c r="J43" s="45">
        <v>0</v>
      </c>
      <c r="K43" s="44">
        <v>29220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43200</v>
      </c>
      <c r="D46" s="44">
        <v>100000</v>
      </c>
      <c r="E46" s="44">
        <v>-56800</v>
      </c>
      <c r="F46" s="44">
        <v>183900</v>
      </c>
      <c r="G46" s="44">
        <v>300000</v>
      </c>
      <c r="H46" s="44">
        <v>-116100</v>
      </c>
      <c r="I46" s="44">
        <v>1200000</v>
      </c>
      <c r="J46" s="45">
        <v>0.15329999999999999</v>
      </c>
      <c r="K46" s="44">
        <v>1016100</v>
      </c>
    </row>
    <row r="47" spans="1:11">
      <c r="A47" s="63">
        <v>43800</v>
      </c>
      <c r="B47" s="43" t="s">
        <v>76</v>
      </c>
      <c r="C47" s="44">
        <v>3510</v>
      </c>
      <c r="D47" s="44">
        <v>1300</v>
      </c>
      <c r="E47" s="44">
        <v>2210</v>
      </c>
      <c r="F47" s="44">
        <v>5775</v>
      </c>
      <c r="G47" s="44">
        <v>3900</v>
      </c>
      <c r="H47" s="44">
        <v>1875</v>
      </c>
      <c r="I47" s="44">
        <v>64800</v>
      </c>
      <c r="J47" s="45">
        <v>8.9099999999999999E-2</v>
      </c>
      <c r="K47" s="44">
        <v>59025</v>
      </c>
    </row>
    <row r="48" spans="1:11">
      <c r="A48" s="63">
        <v>43910</v>
      </c>
      <c r="B48" s="43" t="s">
        <v>77</v>
      </c>
      <c r="C48" s="44">
        <v>1200</v>
      </c>
      <c r="D48" s="44">
        <v>0</v>
      </c>
      <c r="E48" s="44">
        <v>1200</v>
      </c>
      <c r="F48" s="44">
        <v>28050</v>
      </c>
      <c r="G48" s="44">
        <v>28000</v>
      </c>
      <c r="H48" s="44">
        <v>50</v>
      </c>
      <c r="I48" s="44">
        <v>28000</v>
      </c>
      <c r="J48" s="45">
        <v>1.0018</v>
      </c>
      <c r="K48" s="44">
        <v>-50</v>
      </c>
    </row>
    <row r="49" spans="1:11">
      <c r="A49" s="63">
        <v>43920</v>
      </c>
      <c r="B49" s="43" t="s">
        <v>78</v>
      </c>
      <c r="C49" s="44">
        <v>0</v>
      </c>
      <c r="D49" s="44">
        <v>12000</v>
      </c>
      <c r="E49" s="44">
        <v>-12000</v>
      </c>
      <c r="F49" s="44">
        <v>0</v>
      </c>
      <c r="G49" s="44">
        <v>12000</v>
      </c>
      <c r="H49" s="44">
        <v>-12000</v>
      </c>
      <c r="I49" s="44">
        <v>12000</v>
      </c>
      <c r="J49" s="45">
        <v>0</v>
      </c>
      <c r="K49" s="44">
        <v>12000</v>
      </c>
    </row>
    <row r="50" spans="1:11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2500000</v>
      </c>
      <c r="J51" s="45">
        <v>0</v>
      </c>
      <c r="K51" s="44">
        <v>2500000</v>
      </c>
    </row>
    <row r="52" spans="1:11">
      <c r="A52" s="63">
        <v>44000</v>
      </c>
      <c r="B52" s="43" t="s">
        <v>256</v>
      </c>
      <c r="C52" s="44">
        <v>8333.33</v>
      </c>
      <c r="D52" s="44">
        <v>8333</v>
      </c>
      <c r="E52" s="44">
        <v>0.32999999999992724</v>
      </c>
      <c r="F52" s="44">
        <v>24999.989999999998</v>
      </c>
      <c r="G52" s="44">
        <v>25000</v>
      </c>
      <c r="H52" s="44">
        <v>-1.0000000002037268E-2</v>
      </c>
      <c r="I52" s="44">
        <v>100000</v>
      </c>
      <c r="J52" s="45">
        <v>0.25</v>
      </c>
      <c r="K52" s="44">
        <v>75000.010000000009</v>
      </c>
    </row>
    <row r="53" spans="1:11">
      <c r="A53" s="63">
        <v>45100</v>
      </c>
      <c r="B53" s="43" t="s">
        <v>80</v>
      </c>
      <c r="C53" s="44">
        <v>7965</v>
      </c>
      <c r="D53" s="44">
        <v>7000</v>
      </c>
      <c r="E53" s="44">
        <v>965</v>
      </c>
      <c r="F53" s="44">
        <v>23196</v>
      </c>
      <c r="G53" s="44">
        <v>21000</v>
      </c>
      <c r="H53" s="44">
        <v>2196</v>
      </c>
      <c r="I53" s="44">
        <v>219000</v>
      </c>
      <c r="J53" s="45">
        <v>0.10589999999999999</v>
      </c>
      <c r="K53" s="44">
        <v>195804</v>
      </c>
    </row>
    <row r="54" spans="1:11">
      <c r="A54" s="63">
        <v>45150</v>
      </c>
      <c r="B54" s="43" t="s">
        <v>185</v>
      </c>
      <c r="C54" s="44">
        <v>0</v>
      </c>
      <c r="D54" s="44">
        <v>3000</v>
      </c>
      <c r="E54" s="44">
        <v>-3000</v>
      </c>
      <c r="F54" s="44">
        <v>0</v>
      </c>
      <c r="G54" s="44">
        <v>3000</v>
      </c>
      <c r="H54" s="44">
        <v>-3000</v>
      </c>
      <c r="I54" s="44">
        <v>44000</v>
      </c>
      <c r="J54" s="45">
        <v>0</v>
      </c>
      <c r="K54" s="44">
        <v>44000</v>
      </c>
    </row>
    <row r="55" spans="1:11">
      <c r="A55" s="63">
        <v>46100</v>
      </c>
      <c r="B55" s="43" t="s">
        <v>81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46300</v>
      </c>
      <c r="B56" s="43" t="s">
        <v>82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100000</v>
      </c>
      <c r="J56" s="45">
        <v>0</v>
      </c>
      <c r="K56" s="44">
        <v>100000</v>
      </c>
    </row>
    <row r="57" spans="1:11">
      <c r="A57" s="63">
        <v>46400</v>
      </c>
      <c r="B57" s="43" t="s">
        <v>83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46500</v>
      </c>
      <c r="B58" s="43" t="s">
        <v>84</v>
      </c>
      <c r="C58" s="44">
        <v>22868.31</v>
      </c>
      <c r="D58" s="44">
        <v>22868</v>
      </c>
      <c r="E58" s="44">
        <v>0.31000000000130967</v>
      </c>
      <c r="F58" s="44">
        <v>68604.930000000008</v>
      </c>
      <c r="G58" s="44">
        <v>68604</v>
      </c>
      <c r="H58" s="44">
        <v>0.930000000007567</v>
      </c>
      <c r="I58" s="44">
        <v>274416</v>
      </c>
      <c r="J58" s="45">
        <v>0.25</v>
      </c>
      <c r="K58" s="44">
        <v>205811.07</v>
      </c>
    </row>
    <row r="59" spans="1:11">
      <c r="A59" s="63">
        <v>49000</v>
      </c>
      <c r="B59" s="43" t="s">
        <v>85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49010</v>
      </c>
      <c r="B60" s="43" t="s">
        <v>257</v>
      </c>
      <c r="C60" s="44">
        <v>0</v>
      </c>
      <c r="D60" s="44">
        <v>4000</v>
      </c>
      <c r="E60" s="44">
        <v>-4000</v>
      </c>
      <c r="F60" s="44">
        <v>0</v>
      </c>
      <c r="G60" s="44">
        <v>4000</v>
      </c>
      <c r="H60" s="44">
        <v>-4000</v>
      </c>
      <c r="I60" s="44">
        <v>24000</v>
      </c>
      <c r="J60" s="45">
        <v>0</v>
      </c>
      <c r="K60" s="44">
        <v>24000</v>
      </c>
    </row>
    <row r="61" spans="1:11">
      <c r="A61" s="62" t="s">
        <v>239</v>
      </c>
      <c r="C61" s="64">
        <v>114170.54</v>
      </c>
      <c r="D61" s="64">
        <v>183965</v>
      </c>
      <c r="E61" s="64">
        <v>-69794.460000000006</v>
      </c>
      <c r="F61" s="64">
        <v>412756.38</v>
      </c>
      <c r="G61" s="64">
        <v>525364</v>
      </c>
      <c r="H61" s="64">
        <v>-112607.62</v>
      </c>
      <c r="I61" s="64">
        <v>5359876</v>
      </c>
      <c r="J61" s="45">
        <v>7.6999999999999999E-2</v>
      </c>
      <c r="K61" s="64">
        <v>4947119.62</v>
      </c>
    </row>
    <row r="62" spans="1:11">
      <c r="A62" s="63"/>
    </row>
    <row r="63" spans="1:11">
      <c r="A63" s="43" t="s">
        <v>10</v>
      </c>
      <c r="C63" s="64">
        <v>16790109.079999998</v>
      </c>
      <c r="D63" s="64">
        <v>16256014</v>
      </c>
      <c r="E63" s="64">
        <v>534095.07999999821</v>
      </c>
      <c r="F63" s="64">
        <v>20721016.360000003</v>
      </c>
      <c r="G63" s="64">
        <v>21797640</v>
      </c>
      <c r="H63" s="64">
        <v>-1076623.6399999969</v>
      </c>
      <c r="I63" s="64">
        <v>53478810</v>
      </c>
      <c r="J63" s="45">
        <v>0.38750000000000001</v>
      </c>
      <c r="K63" s="64">
        <v>32757793.639999997</v>
      </c>
    </row>
    <row r="65" spans="1:11">
      <c r="A65" s="43" t="s">
        <v>1</v>
      </c>
    </row>
    <row r="66" spans="1:11">
      <c r="A66" s="62" t="s">
        <v>2</v>
      </c>
    </row>
    <row r="67" spans="1:11">
      <c r="A67" s="63">
        <v>51100</v>
      </c>
      <c r="B67" s="43" t="s">
        <v>86</v>
      </c>
      <c r="C67" s="44">
        <v>1117721.3</v>
      </c>
      <c r="D67" s="44">
        <v>1220069</v>
      </c>
      <c r="E67" s="44">
        <v>-102347.69999999995</v>
      </c>
      <c r="F67" s="44">
        <v>3267711.83</v>
      </c>
      <c r="G67" s="44">
        <v>3605355</v>
      </c>
      <c r="H67" s="44">
        <v>-337643.16999999993</v>
      </c>
      <c r="I67" s="44">
        <v>14612005</v>
      </c>
      <c r="J67" s="45">
        <v>0.22359999999999999</v>
      </c>
      <c r="K67" s="44">
        <v>11344293.17</v>
      </c>
    </row>
    <row r="68" spans="1:11">
      <c r="A68" s="63">
        <v>51200</v>
      </c>
      <c r="B68" s="43" t="s">
        <v>87</v>
      </c>
      <c r="C68" s="44">
        <v>411151.61</v>
      </c>
      <c r="D68" s="44">
        <v>404526</v>
      </c>
      <c r="E68" s="44">
        <v>6625.609999999986</v>
      </c>
      <c r="F68" s="44">
        <v>1109702.6499999999</v>
      </c>
      <c r="G68" s="44">
        <v>1193497</v>
      </c>
      <c r="H68" s="44">
        <v>-83794.350000000093</v>
      </c>
      <c r="I68" s="44">
        <v>4815370</v>
      </c>
      <c r="J68" s="45">
        <v>0.23050000000000001</v>
      </c>
      <c r="K68" s="44">
        <v>3705667.35</v>
      </c>
    </row>
    <row r="69" spans="1:11">
      <c r="A69" s="63">
        <v>51300</v>
      </c>
      <c r="B69" s="43" t="s">
        <v>88</v>
      </c>
      <c r="C69" s="44">
        <v>155963.56</v>
      </c>
      <c r="D69" s="44">
        <v>0</v>
      </c>
      <c r="E69" s="44">
        <v>155963.56</v>
      </c>
      <c r="F69" s="44">
        <v>496177.6</v>
      </c>
      <c r="G69" s="44">
        <v>106100</v>
      </c>
      <c r="H69" s="44">
        <v>390077.6</v>
      </c>
      <c r="I69" s="44">
        <v>106100</v>
      </c>
      <c r="J69" s="45">
        <v>4.6764999999999999</v>
      </c>
      <c r="K69" s="44">
        <v>-390077.6</v>
      </c>
    </row>
    <row r="70" spans="1:11">
      <c r="A70" s="63">
        <v>51400</v>
      </c>
      <c r="B70" s="43" t="s">
        <v>89</v>
      </c>
      <c r="C70" s="44">
        <v>45914.5</v>
      </c>
      <c r="D70" s="44">
        <v>27101</v>
      </c>
      <c r="E70" s="44">
        <v>18813.5</v>
      </c>
      <c r="F70" s="44">
        <v>103659.89</v>
      </c>
      <c r="G70" s="44">
        <v>80458</v>
      </c>
      <c r="H70" s="44">
        <v>23201.89</v>
      </c>
      <c r="I70" s="44">
        <v>321703</v>
      </c>
      <c r="J70" s="45">
        <v>0.32219999999999999</v>
      </c>
      <c r="K70" s="44">
        <v>218043.11</v>
      </c>
    </row>
    <row r="71" spans="1:11">
      <c r="A71" s="63">
        <v>51500</v>
      </c>
      <c r="B71" s="43" t="s">
        <v>90</v>
      </c>
      <c r="C71" s="44">
        <v>112420.2</v>
      </c>
      <c r="D71" s="44">
        <v>124716</v>
      </c>
      <c r="E71" s="44">
        <v>-12295.800000000003</v>
      </c>
      <c r="F71" s="44">
        <v>343901.58</v>
      </c>
      <c r="G71" s="44">
        <v>368504</v>
      </c>
      <c r="H71" s="44">
        <v>-24602.419999999984</v>
      </c>
      <c r="I71" s="44">
        <v>1491643</v>
      </c>
      <c r="J71" s="45">
        <v>0.2306</v>
      </c>
      <c r="K71" s="44">
        <v>1147741.42</v>
      </c>
    </row>
    <row r="72" spans="1:11">
      <c r="A72" s="63">
        <v>51650</v>
      </c>
      <c r="B72" s="43" t="s">
        <v>91</v>
      </c>
      <c r="C72" s="44">
        <v>192528.52</v>
      </c>
      <c r="D72" s="44">
        <v>136273</v>
      </c>
      <c r="E72" s="44">
        <v>56255.51999999999</v>
      </c>
      <c r="F72" s="44">
        <v>450577.64</v>
      </c>
      <c r="G72" s="44">
        <v>409292</v>
      </c>
      <c r="H72" s="44">
        <v>41285.640000000014</v>
      </c>
      <c r="I72" s="44">
        <v>1636159</v>
      </c>
      <c r="J72" s="45">
        <v>0.27539999999999998</v>
      </c>
      <c r="K72" s="44">
        <v>1185581.3599999999</v>
      </c>
    </row>
    <row r="73" spans="1:11">
      <c r="A73" s="63">
        <v>51700</v>
      </c>
      <c r="B73" s="43" t="s">
        <v>92</v>
      </c>
      <c r="C73" s="44">
        <v>227573.6</v>
      </c>
      <c r="D73" s="44">
        <v>306000</v>
      </c>
      <c r="E73" s="44">
        <v>-78426.399999999994</v>
      </c>
      <c r="F73" s="44">
        <v>765797.67</v>
      </c>
      <c r="G73" s="44">
        <v>918000</v>
      </c>
      <c r="H73" s="44">
        <v>-152202.32999999996</v>
      </c>
      <c r="I73" s="44">
        <v>3831983</v>
      </c>
      <c r="J73" s="45">
        <v>0.19980000000000001</v>
      </c>
      <c r="K73" s="44">
        <v>3066185.33</v>
      </c>
    </row>
    <row r="74" spans="1:11">
      <c r="A74" s="63">
        <v>51750</v>
      </c>
      <c r="B74" s="43" t="s">
        <v>208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3.5" thickBot="1">
      <c r="A75" s="62" t="s">
        <v>3</v>
      </c>
      <c r="C75" s="65">
        <v>2263273.29</v>
      </c>
      <c r="D75" s="65">
        <v>2218685</v>
      </c>
      <c r="E75" s="65">
        <v>44588.290000000037</v>
      </c>
      <c r="F75" s="65">
        <v>6537528.8599999994</v>
      </c>
      <c r="G75" s="65">
        <v>6681206</v>
      </c>
      <c r="H75" s="65">
        <v>-143677.1400000006</v>
      </c>
      <c r="I75" s="65">
        <v>26814963</v>
      </c>
      <c r="J75" s="45">
        <v>0.24379999999999999</v>
      </c>
      <c r="K75" s="65">
        <v>20277434.140000001</v>
      </c>
    </row>
    <row r="77" spans="1:11">
      <c r="A77" s="62" t="s">
        <v>4</v>
      </c>
    </row>
    <row r="78" spans="1:11">
      <c r="A78" s="63">
        <v>52000</v>
      </c>
      <c r="B78" s="43" t="s">
        <v>94</v>
      </c>
      <c r="C78" s="44">
        <v>-16465.89</v>
      </c>
      <c r="D78" s="44">
        <v>452</v>
      </c>
      <c r="E78" s="44">
        <v>-16917.89</v>
      </c>
      <c r="F78" s="44">
        <v>-15465.89</v>
      </c>
      <c r="G78" s="44">
        <v>1356</v>
      </c>
      <c r="H78" s="44">
        <v>-16821.89</v>
      </c>
      <c r="I78" s="44">
        <v>5424</v>
      </c>
      <c r="J78" s="45">
        <v>-2.8513999999999999</v>
      </c>
      <c r="K78" s="44">
        <v>20889.89</v>
      </c>
    </row>
    <row r="79" spans="1:11">
      <c r="A79" s="63">
        <v>52100</v>
      </c>
      <c r="B79" s="43" t="s">
        <v>95</v>
      </c>
      <c r="C79" s="44">
        <v>0</v>
      </c>
      <c r="D79" s="44">
        <v>2000</v>
      </c>
      <c r="E79" s="44">
        <v>-2000</v>
      </c>
      <c r="F79" s="44">
        <v>1500</v>
      </c>
      <c r="G79" s="44">
        <v>2000</v>
      </c>
      <c r="H79" s="44">
        <v>-500</v>
      </c>
      <c r="I79" s="44">
        <v>50000</v>
      </c>
      <c r="J79" s="45">
        <v>0.03</v>
      </c>
      <c r="K79" s="44">
        <v>48500</v>
      </c>
    </row>
    <row r="80" spans="1:11">
      <c r="A80" s="63">
        <v>52200</v>
      </c>
      <c r="B80" s="43" t="s">
        <v>96</v>
      </c>
      <c r="C80" s="44">
        <v>0</v>
      </c>
      <c r="D80" s="44">
        <v>500</v>
      </c>
      <c r="E80" s="44">
        <v>-500</v>
      </c>
      <c r="F80" s="44">
        <v>288.75</v>
      </c>
      <c r="G80" s="44">
        <v>1200</v>
      </c>
      <c r="H80" s="44">
        <v>-911.25</v>
      </c>
      <c r="I80" s="44">
        <v>5126</v>
      </c>
      <c r="J80" s="45">
        <v>5.6300000000000003E-2</v>
      </c>
      <c r="K80" s="44">
        <v>4837.25</v>
      </c>
    </row>
    <row r="81" spans="1:11">
      <c r="A81" s="63">
        <v>52300</v>
      </c>
      <c r="B81" s="43" t="s">
        <v>97</v>
      </c>
      <c r="C81" s="44">
        <v>1650.83</v>
      </c>
      <c r="D81" s="44">
        <v>0</v>
      </c>
      <c r="E81" s="44">
        <v>1650.83</v>
      </c>
      <c r="F81" s="44">
        <v>4074.98</v>
      </c>
      <c r="G81" s="44">
        <v>0</v>
      </c>
      <c r="H81" s="44">
        <v>4074.98</v>
      </c>
      <c r="I81" s="44">
        <v>0</v>
      </c>
      <c r="J81" s="45">
        <v>0</v>
      </c>
      <c r="K81" s="44">
        <v>-4074.98</v>
      </c>
    </row>
    <row r="82" spans="1:11">
      <c r="A82" s="63">
        <v>52350</v>
      </c>
      <c r="B82" s="43" t="s">
        <v>98</v>
      </c>
      <c r="C82" s="44">
        <v>2651.97</v>
      </c>
      <c r="D82" s="44">
        <v>3200</v>
      </c>
      <c r="E82" s="44">
        <v>-548.0300000000002</v>
      </c>
      <c r="F82" s="44">
        <v>7584.65</v>
      </c>
      <c r="G82" s="44">
        <v>9600</v>
      </c>
      <c r="H82" s="44">
        <v>-2015.3500000000004</v>
      </c>
      <c r="I82" s="44">
        <v>39600</v>
      </c>
      <c r="J82" s="45">
        <v>0.1915</v>
      </c>
      <c r="K82" s="44">
        <v>32015.35</v>
      </c>
    </row>
    <row r="83" spans="1:11">
      <c r="A83" s="63">
        <v>52500</v>
      </c>
      <c r="B83" s="43" t="s">
        <v>99</v>
      </c>
      <c r="C83" s="44">
        <v>3754.15</v>
      </c>
      <c r="D83" s="44">
        <v>3407</v>
      </c>
      <c r="E83" s="44">
        <v>347.15000000000009</v>
      </c>
      <c r="F83" s="44">
        <v>12088.13</v>
      </c>
      <c r="G83" s="44">
        <v>10221</v>
      </c>
      <c r="H83" s="44">
        <v>1867.1299999999992</v>
      </c>
      <c r="I83" s="44">
        <v>40884</v>
      </c>
      <c r="J83" s="45">
        <v>0.29570000000000002</v>
      </c>
      <c r="K83" s="44">
        <v>28795.870000000003</v>
      </c>
    </row>
    <row r="84" spans="1:11">
      <c r="A84" s="63">
        <v>52600</v>
      </c>
      <c r="B84" s="43" t="s">
        <v>100</v>
      </c>
      <c r="C84" s="44">
        <v>2902.22</v>
      </c>
      <c r="D84" s="44">
        <v>2575</v>
      </c>
      <c r="E84" s="44">
        <v>327.2199999999998</v>
      </c>
      <c r="F84" s="44">
        <v>11666</v>
      </c>
      <c r="G84" s="44">
        <v>7225</v>
      </c>
      <c r="H84" s="44">
        <v>4441</v>
      </c>
      <c r="I84" s="44">
        <v>55620</v>
      </c>
      <c r="J84" s="45">
        <v>0.2097</v>
      </c>
      <c r="K84" s="44">
        <v>43954</v>
      </c>
    </row>
    <row r="85" spans="1:11">
      <c r="A85" s="63">
        <v>52700</v>
      </c>
      <c r="B85" s="43" t="s">
        <v>101</v>
      </c>
      <c r="C85" s="44">
        <v>10638.44</v>
      </c>
      <c r="D85" s="44">
        <v>10370</v>
      </c>
      <c r="E85" s="44">
        <v>268.44000000000051</v>
      </c>
      <c r="F85" s="44">
        <v>11596.44</v>
      </c>
      <c r="G85" s="44">
        <v>12144</v>
      </c>
      <c r="H85" s="44">
        <v>-547.55999999999949</v>
      </c>
      <c r="I85" s="44">
        <v>36354</v>
      </c>
      <c r="J85" s="45">
        <v>0.31900000000000001</v>
      </c>
      <c r="K85" s="44">
        <v>24757.559999999998</v>
      </c>
    </row>
    <row r="86" spans="1:11">
      <c r="A86" s="63">
        <v>52725</v>
      </c>
      <c r="B86" s="43" t="s">
        <v>102</v>
      </c>
      <c r="C86" s="44">
        <v>282989.58</v>
      </c>
      <c r="D86" s="44">
        <v>282989</v>
      </c>
      <c r="E86" s="44">
        <v>0.58000000001629815</v>
      </c>
      <c r="F86" s="44">
        <v>417367.21</v>
      </c>
      <c r="G86" s="44">
        <v>417368</v>
      </c>
      <c r="H86" s="44">
        <v>-0.78999999997904524</v>
      </c>
      <c r="I86" s="44">
        <v>1029688</v>
      </c>
      <c r="J86" s="45">
        <v>0.40529999999999999</v>
      </c>
      <c r="K86" s="44">
        <v>612320.79</v>
      </c>
    </row>
    <row r="87" spans="1:11">
      <c r="A87" s="63">
        <v>52900</v>
      </c>
      <c r="B87" s="43" t="s">
        <v>103</v>
      </c>
      <c r="C87" s="44">
        <v>15379.54</v>
      </c>
      <c r="D87" s="44">
        <v>27500</v>
      </c>
      <c r="E87" s="44">
        <v>-12120.46</v>
      </c>
      <c r="F87" s="44">
        <v>54982.97</v>
      </c>
      <c r="G87" s="44">
        <v>88700</v>
      </c>
      <c r="H87" s="44">
        <v>-33717.03</v>
      </c>
      <c r="I87" s="44">
        <v>369300</v>
      </c>
      <c r="J87" s="45">
        <v>0.1489</v>
      </c>
      <c r="K87" s="44">
        <v>314317.03000000003</v>
      </c>
    </row>
    <row r="88" spans="1:11">
      <c r="A88" s="63">
        <v>52950</v>
      </c>
      <c r="B88" s="43" t="s">
        <v>345</v>
      </c>
      <c r="C88" s="44">
        <v>800.12</v>
      </c>
      <c r="D88" s="44">
        <v>933</v>
      </c>
      <c r="E88" s="44">
        <v>-132.88</v>
      </c>
      <c r="F88" s="44">
        <v>1829.9299999999998</v>
      </c>
      <c r="G88" s="44">
        <v>4074</v>
      </c>
      <c r="H88" s="44">
        <v>-2244.0700000000002</v>
      </c>
      <c r="I88" s="44">
        <v>18350</v>
      </c>
      <c r="J88" s="45">
        <v>9.9699999999999997E-2</v>
      </c>
      <c r="K88" s="44">
        <v>16520.07</v>
      </c>
    </row>
    <row r="89" spans="1:11">
      <c r="A89" s="63">
        <v>52975</v>
      </c>
      <c r="B89" s="43" t="s">
        <v>379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7518</v>
      </c>
      <c r="D90" s="44">
        <v>5000</v>
      </c>
      <c r="E90" s="44">
        <v>2518</v>
      </c>
      <c r="F90" s="44">
        <v>36899.770000000004</v>
      </c>
      <c r="G90" s="44">
        <v>50564</v>
      </c>
      <c r="H90" s="44">
        <v>-13664.229999999996</v>
      </c>
      <c r="I90" s="44">
        <v>352592</v>
      </c>
      <c r="J90" s="45">
        <v>0.1047</v>
      </c>
      <c r="K90" s="44">
        <v>315692.23</v>
      </c>
    </row>
    <row r="91" spans="1:11">
      <c r="A91" s="63">
        <v>53050</v>
      </c>
      <c r="B91" s="43" t="s">
        <v>105</v>
      </c>
      <c r="C91" s="44">
        <v>60689.17</v>
      </c>
      <c r="D91" s="44">
        <v>48976</v>
      </c>
      <c r="E91" s="44">
        <v>11713.169999999998</v>
      </c>
      <c r="F91" s="44">
        <v>136605.35999999999</v>
      </c>
      <c r="G91" s="44">
        <v>126608</v>
      </c>
      <c r="H91" s="44">
        <v>9997.359999999986</v>
      </c>
      <c r="I91" s="44">
        <v>711861</v>
      </c>
      <c r="J91" s="45">
        <v>0.19189999999999999</v>
      </c>
      <c r="K91" s="44">
        <v>575255.64</v>
      </c>
    </row>
    <row r="92" spans="1:11">
      <c r="A92" s="63">
        <v>53075</v>
      </c>
      <c r="B92" s="43" t="s">
        <v>184</v>
      </c>
      <c r="C92" s="44">
        <v>9760</v>
      </c>
      <c r="D92" s="44">
        <v>6000</v>
      </c>
      <c r="E92" s="44">
        <v>3760</v>
      </c>
      <c r="F92" s="44">
        <v>9760</v>
      </c>
      <c r="G92" s="44">
        <v>6000</v>
      </c>
      <c r="H92" s="44">
        <v>3760</v>
      </c>
      <c r="I92" s="44">
        <v>47000</v>
      </c>
      <c r="J92" s="45">
        <v>0.2077</v>
      </c>
      <c r="K92" s="44">
        <v>37240</v>
      </c>
    </row>
    <row r="93" spans="1:11">
      <c r="A93" s="63">
        <v>53100</v>
      </c>
      <c r="B93" s="43" t="s">
        <v>106</v>
      </c>
      <c r="C93" s="44">
        <v>7505.63</v>
      </c>
      <c r="D93" s="44">
        <v>7785</v>
      </c>
      <c r="E93" s="44">
        <v>-279.36999999999989</v>
      </c>
      <c r="F93" s="44">
        <v>12106.599999999999</v>
      </c>
      <c r="G93" s="44">
        <v>12602.98</v>
      </c>
      <c r="H93" s="44">
        <v>-496.38000000000102</v>
      </c>
      <c r="I93" s="44">
        <v>35007.979999999996</v>
      </c>
      <c r="J93" s="45">
        <v>0.3458</v>
      </c>
      <c r="K93" s="44">
        <v>22901.379999999997</v>
      </c>
    </row>
    <row r="94" spans="1:11">
      <c r="A94" s="63">
        <v>53150</v>
      </c>
      <c r="B94" s="43" t="s">
        <v>346</v>
      </c>
      <c r="C94" s="44">
        <v>1921.67</v>
      </c>
      <c r="D94" s="44">
        <v>220</v>
      </c>
      <c r="E94" s="44">
        <v>1701.67</v>
      </c>
      <c r="F94" s="44">
        <v>37053.29</v>
      </c>
      <c r="G94" s="44">
        <v>39333</v>
      </c>
      <c r="H94" s="44">
        <v>-2279.7099999999991</v>
      </c>
      <c r="I94" s="44">
        <v>195818</v>
      </c>
      <c r="J94" s="45">
        <v>0.18920000000000001</v>
      </c>
      <c r="K94" s="44">
        <v>158764.71</v>
      </c>
    </row>
    <row r="95" spans="1:11">
      <c r="A95" s="63">
        <v>53200</v>
      </c>
      <c r="B95" s="43" t="s">
        <v>107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53310</v>
      </c>
      <c r="B96" s="43" t="s">
        <v>108</v>
      </c>
      <c r="C96" s="44">
        <v>88153</v>
      </c>
      <c r="D96" s="44">
        <v>72000</v>
      </c>
      <c r="E96" s="44">
        <v>16153</v>
      </c>
      <c r="F96" s="44">
        <v>88153</v>
      </c>
      <c r="G96" s="44">
        <v>72000</v>
      </c>
      <c r="H96" s="44">
        <v>16153</v>
      </c>
      <c r="I96" s="44">
        <v>288000</v>
      </c>
      <c r="J96" s="45">
        <v>0.30609999999999998</v>
      </c>
      <c r="K96" s="44">
        <v>199847</v>
      </c>
    </row>
    <row r="97" spans="1:11">
      <c r="A97" s="63">
        <v>53320</v>
      </c>
      <c r="B97" s="43" t="s">
        <v>109</v>
      </c>
      <c r="C97" s="44">
        <v>53.95</v>
      </c>
      <c r="D97" s="44">
        <v>300</v>
      </c>
      <c r="E97" s="44">
        <v>-246.05</v>
      </c>
      <c r="F97" s="44">
        <v>52627.94</v>
      </c>
      <c r="G97" s="44">
        <v>47300</v>
      </c>
      <c r="H97" s="44">
        <v>5327.9400000000023</v>
      </c>
      <c r="I97" s="44">
        <v>50000</v>
      </c>
      <c r="J97" s="45">
        <v>1.0526</v>
      </c>
      <c r="K97" s="44">
        <v>-2627.9400000000023</v>
      </c>
    </row>
    <row r="98" spans="1:11">
      <c r="A98" s="63">
        <v>53330</v>
      </c>
      <c r="B98" s="43" t="s">
        <v>110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6720</v>
      </c>
      <c r="J98" s="45">
        <v>0</v>
      </c>
      <c r="K98" s="44">
        <v>6720</v>
      </c>
    </row>
    <row r="99" spans="1:11">
      <c r="A99" s="63">
        <v>53400</v>
      </c>
      <c r="B99" s="43" t="s">
        <v>111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53500</v>
      </c>
      <c r="B100" s="43" t="s">
        <v>112</v>
      </c>
      <c r="C100" s="44">
        <v>0</v>
      </c>
      <c r="D100" s="44">
        <v>100</v>
      </c>
      <c r="E100" s="44">
        <v>-100</v>
      </c>
      <c r="F100" s="44">
        <v>0</v>
      </c>
      <c r="G100" s="44">
        <v>300</v>
      </c>
      <c r="H100" s="44">
        <v>-300</v>
      </c>
      <c r="I100" s="44">
        <v>1200</v>
      </c>
      <c r="J100" s="45">
        <v>0</v>
      </c>
      <c r="K100" s="44">
        <v>1200</v>
      </c>
    </row>
    <row r="101" spans="1:11">
      <c r="A101" s="63">
        <v>53550</v>
      </c>
      <c r="B101" s="43" t="s">
        <v>113</v>
      </c>
      <c r="C101" s="44">
        <v>2018</v>
      </c>
      <c r="D101" s="44">
        <v>2650</v>
      </c>
      <c r="E101" s="44">
        <v>-632</v>
      </c>
      <c r="F101" s="44">
        <v>7218.8</v>
      </c>
      <c r="G101" s="44">
        <v>7950</v>
      </c>
      <c r="H101" s="44">
        <v>-731.19999999999982</v>
      </c>
      <c r="I101" s="44">
        <v>33300</v>
      </c>
      <c r="J101" s="45">
        <v>0.21679999999999999</v>
      </c>
      <c r="K101" s="44">
        <v>26081.200000000001</v>
      </c>
    </row>
    <row r="102" spans="1:11">
      <c r="A102" s="63">
        <v>53800</v>
      </c>
      <c r="B102" s="43" t="s">
        <v>114</v>
      </c>
      <c r="C102" s="44">
        <v>7010.9</v>
      </c>
      <c r="D102" s="44">
        <v>8770</v>
      </c>
      <c r="E102" s="44">
        <v>-1759.1000000000004</v>
      </c>
      <c r="F102" s="44">
        <v>21279.800000000003</v>
      </c>
      <c r="G102" s="44">
        <v>26310</v>
      </c>
      <c r="H102" s="44">
        <v>-5030.1999999999971</v>
      </c>
      <c r="I102" s="44">
        <v>105240</v>
      </c>
      <c r="J102" s="45">
        <v>0.20219999999999999</v>
      </c>
      <c r="K102" s="44">
        <v>83960.2</v>
      </c>
    </row>
    <row r="103" spans="1:11">
      <c r="A103" s="63">
        <v>53900</v>
      </c>
      <c r="B103" s="43" t="s">
        <v>115</v>
      </c>
      <c r="C103" s="44">
        <v>83742.33</v>
      </c>
      <c r="D103" s="44">
        <v>91005</v>
      </c>
      <c r="E103" s="44">
        <v>-7262.6699999999983</v>
      </c>
      <c r="F103" s="44">
        <v>196064.47999999998</v>
      </c>
      <c r="G103" s="44">
        <v>286346.58</v>
      </c>
      <c r="H103" s="44">
        <v>-90282.100000000035</v>
      </c>
      <c r="I103" s="44">
        <v>1102391.58</v>
      </c>
      <c r="J103" s="45">
        <v>0.1779</v>
      </c>
      <c r="K103" s="44">
        <v>906327.10000000009</v>
      </c>
    </row>
    <row r="104" spans="1:11">
      <c r="A104" s="63">
        <v>54000</v>
      </c>
      <c r="B104" s="43" t="s">
        <v>116</v>
      </c>
      <c r="C104" s="44">
        <v>13304.73</v>
      </c>
      <c r="D104" s="44">
        <v>11375</v>
      </c>
      <c r="E104" s="44">
        <v>1929.7299999999996</v>
      </c>
      <c r="F104" s="44">
        <v>32435.16</v>
      </c>
      <c r="G104" s="44">
        <v>52234.5</v>
      </c>
      <c r="H104" s="44">
        <v>-19799.34</v>
      </c>
      <c r="I104" s="44">
        <v>154809.5</v>
      </c>
      <c r="J104" s="45">
        <v>0.20949999999999999</v>
      </c>
      <c r="K104" s="44">
        <v>122374.34</v>
      </c>
    </row>
    <row r="105" spans="1:11">
      <c r="A105" s="63">
        <v>54100</v>
      </c>
      <c r="B105" s="43" t="s">
        <v>117</v>
      </c>
      <c r="C105" s="44">
        <v>1816.17</v>
      </c>
      <c r="D105" s="44">
        <v>7723</v>
      </c>
      <c r="E105" s="44">
        <v>-5906.83</v>
      </c>
      <c r="F105" s="44">
        <v>4193.1900000000005</v>
      </c>
      <c r="G105" s="44">
        <v>26259</v>
      </c>
      <c r="H105" s="44">
        <v>-22065.809999999998</v>
      </c>
      <c r="I105" s="44">
        <v>51073</v>
      </c>
      <c r="J105" s="45">
        <v>8.2100000000000006E-2</v>
      </c>
      <c r="K105" s="44">
        <v>46879.81</v>
      </c>
    </row>
    <row r="106" spans="1:11">
      <c r="A106" s="63">
        <v>54200</v>
      </c>
      <c r="B106" s="43" t="s">
        <v>118</v>
      </c>
      <c r="C106" s="44">
        <v>16681.04</v>
      </c>
      <c r="D106" s="44">
        <v>9200</v>
      </c>
      <c r="E106" s="44">
        <v>7481.0400000000009</v>
      </c>
      <c r="F106" s="44">
        <v>32743.190000000002</v>
      </c>
      <c r="G106" s="44">
        <v>160264</v>
      </c>
      <c r="H106" s="44">
        <v>-127520.81</v>
      </c>
      <c r="I106" s="44">
        <v>243064</v>
      </c>
      <c r="J106" s="45">
        <v>0.13469999999999999</v>
      </c>
      <c r="K106" s="44">
        <v>210320.81</v>
      </c>
    </row>
    <row r="107" spans="1:11">
      <c r="A107" s="63">
        <v>54300</v>
      </c>
      <c r="B107" s="43" t="s">
        <v>119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275000</v>
      </c>
      <c r="J107" s="45">
        <v>0</v>
      </c>
      <c r="K107" s="44">
        <v>275000</v>
      </c>
    </row>
    <row r="108" spans="1:11">
      <c r="A108" s="63">
        <v>54350</v>
      </c>
      <c r="B108" s="43" t="s">
        <v>120</v>
      </c>
      <c r="C108" s="44">
        <v>691.14</v>
      </c>
      <c r="D108" s="44">
        <v>1640</v>
      </c>
      <c r="E108" s="44">
        <v>-948.86</v>
      </c>
      <c r="F108" s="44">
        <v>4073.62</v>
      </c>
      <c r="G108" s="44">
        <v>4920</v>
      </c>
      <c r="H108" s="44">
        <v>-846.38000000000011</v>
      </c>
      <c r="I108" s="44">
        <v>29700</v>
      </c>
      <c r="J108" s="45">
        <v>0.13719999999999999</v>
      </c>
      <c r="K108" s="44">
        <v>25626.38</v>
      </c>
    </row>
    <row r="109" spans="1:11">
      <c r="A109" s="63">
        <v>54450</v>
      </c>
      <c r="B109" s="43" t="s">
        <v>121</v>
      </c>
      <c r="C109" s="44">
        <v>26884.09</v>
      </c>
      <c r="D109" s="44">
        <v>25754</v>
      </c>
      <c r="E109" s="44">
        <v>1130.0900000000001</v>
      </c>
      <c r="F109" s="44">
        <v>51481.009999999995</v>
      </c>
      <c r="G109" s="44">
        <v>53587.14</v>
      </c>
      <c r="H109" s="44">
        <v>-2106.1300000000047</v>
      </c>
      <c r="I109" s="44">
        <v>90943.14</v>
      </c>
      <c r="J109" s="45">
        <v>0.56610000000000005</v>
      </c>
      <c r="K109" s="44">
        <v>39462.130000000005</v>
      </c>
    </row>
    <row r="110" spans="1:11">
      <c r="A110" s="63">
        <v>54500</v>
      </c>
      <c r="B110" s="43" t="s">
        <v>122</v>
      </c>
      <c r="C110" s="44">
        <v>148.32</v>
      </c>
      <c r="D110" s="44">
        <v>200</v>
      </c>
      <c r="E110" s="44">
        <v>-51.680000000000007</v>
      </c>
      <c r="F110" s="44">
        <v>3005.4100000000003</v>
      </c>
      <c r="G110" s="44">
        <v>2400</v>
      </c>
      <c r="H110" s="44">
        <v>605.41000000000031</v>
      </c>
      <c r="I110" s="44">
        <v>14600</v>
      </c>
      <c r="J110" s="45">
        <v>0.2059</v>
      </c>
      <c r="K110" s="44">
        <v>11594.59</v>
      </c>
    </row>
    <row r="111" spans="1:11">
      <c r="A111" s="63">
        <v>54700</v>
      </c>
      <c r="B111" s="43" t="s">
        <v>226</v>
      </c>
      <c r="C111" s="44">
        <v>37266.32</v>
      </c>
      <c r="D111" s="44">
        <v>41667</v>
      </c>
      <c r="E111" s="44">
        <v>-4400.68</v>
      </c>
      <c r="F111" s="44">
        <v>98312.579999999987</v>
      </c>
      <c r="G111" s="44">
        <v>125001</v>
      </c>
      <c r="H111" s="44">
        <v>-26688.420000000013</v>
      </c>
      <c r="I111" s="44">
        <v>500004</v>
      </c>
      <c r="J111" s="45">
        <v>0.1966</v>
      </c>
      <c r="K111" s="44">
        <v>401691.42000000004</v>
      </c>
    </row>
    <row r="112" spans="1:11">
      <c r="A112" s="63">
        <v>54725</v>
      </c>
      <c r="B112" s="43" t="s">
        <v>227</v>
      </c>
      <c r="C112" s="44">
        <v>0</v>
      </c>
      <c r="D112" s="44">
        <v>500</v>
      </c>
      <c r="E112" s="44">
        <v>-500</v>
      </c>
      <c r="F112" s="44">
        <v>0</v>
      </c>
      <c r="G112" s="44">
        <v>1500</v>
      </c>
      <c r="H112" s="44">
        <v>-1500</v>
      </c>
      <c r="I112" s="44">
        <v>6000</v>
      </c>
      <c r="J112" s="45">
        <v>0</v>
      </c>
      <c r="K112" s="44">
        <v>6000</v>
      </c>
    </row>
    <row r="113" spans="1:11">
      <c r="A113" s="63">
        <v>54750</v>
      </c>
      <c r="B113" s="43" t="s">
        <v>123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54800</v>
      </c>
      <c r="B114" s="43" t="s">
        <v>124</v>
      </c>
      <c r="C114" s="44">
        <v>160</v>
      </c>
      <c r="D114" s="44">
        <v>225</v>
      </c>
      <c r="E114" s="44">
        <v>-65</v>
      </c>
      <c r="F114" s="44">
        <v>280</v>
      </c>
      <c r="G114" s="44">
        <v>675</v>
      </c>
      <c r="H114" s="44">
        <v>-395</v>
      </c>
      <c r="I114" s="44">
        <v>2600</v>
      </c>
      <c r="J114" s="45">
        <v>0.1077</v>
      </c>
      <c r="K114" s="44">
        <v>2320</v>
      </c>
    </row>
    <row r="115" spans="1:11">
      <c r="A115" s="63">
        <v>54900</v>
      </c>
      <c r="B115" s="43" t="s">
        <v>125</v>
      </c>
      <c r="C115" s="44">
        <v>68081.19</v>
      </c>
      <c r="D115" s="44">
        <v>73500</v>
      </c>
      <c r="E115" s="44">
        <v>-5418.8099999999977</v>
      </c>
      <c r="F115" s="44">
        <v>152517.68</v>
      </c>
      <c r="G115" s="44">
        <v>157500</v>
      </c>
      <c r="H115" s="44">
        <v>-4982.320000000007</v>
      </c>
      <c r="I115" s="44">
        <v>547140</v>
      </c>
      <c r="J115" s="45">
        <v>0.27879999999999999</v>
      </c>
      <c r="K115" s="44">
        <v>394622.32</v>
      </c>
    </row>
    <row r="116" spans="1:11">
      <c r="A116" s="63">
        <v>55025</v>
      </c>
      <c r="B116" s="43" t="s">
        <v>126</v>
      </c>
      <c r="C116" s="44">
        <v>24762.09</v>
      </c>
      <c r="D116" s="44">
        <v>24762</v>
      </c>
      <c r="E116" s="44">
        <v>9.0000000000145519E-2</v>
      </c>
      <c r="F116" s="44">
        <v>35216.28</v>
      </c>
      <c r="G116" s="44">
        <v>35216</v>
      </c>
      <c r="H116" s="44">
        <v>0.27999999999883585</v>
      </c>
      <c r="I116" s="44">
        <v>74640</v>
      </c>
      <c r="J116" s="45">
        <v>0.4718</v>
      </c>
      <c r="K116" s="44">
        <v>39423.72</v>
      </c>
    </row>
    <row r="117" spans="1:11">
      <c r="A117" s="63">
        <v>55050</v>
      </c>
      <c r="B117" s="43" t="s">
        <v>127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55075</v>
      </c>
      <c r="B118" s="43" t="s">
        <v>128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55100</v>
      </c>
      <c r="B119" s="43" t="s">
        <v>129</v>
      </c>
      <c r="C119" s="44">
        <v>479.45</v>
      </c>
      <c r="D119" s="44">
        <v>450</v>
      </c>
      <c r="E119" s="44">
        <v>29.449999999999989</v>
      </c>
      <c r="F119" s="44">
        <v>1303.58</v>
      </c>
      <c r="G119" s="44">
        <v>1250</v>
      </c>
      <c r="H119" s="44">
        <v>53.579999999999927</v>
      </c>
      <c r="I119" s="44">
        <v>5000</v>
      </c>
      <c r="J119" s="45">
        <v>0.26069999999999999</v>
      </c>
      <c r="K119" s="44">
        <v>3696.42</v>
      </c>
    </row>
    <row r="120" spans="1:11">
      <c r="A120" s="63">
        <v>55400</v>
      </c>
      <c r="B120" s="43" t="s">
        <v>130</v>
      </c>
      <c r="C120" s="44">
        <v>4776.9399999999996</v>
      </c>
      <c r="D120" s="44">
        <v>4725</v>
      </c>
      <c r="E120" s="44">
        <v>51.9399999999996</v>
      </c>
      <c r="F120" s="44">
        <v>14669.18</v>
      </c>
      <c r="G120" s="44">
        <v>24475</v>
      </c>
      <c r="H120" s="44">
        <v>-9805.82</v>
      </c>
      <c r="I120" s="44">
        <v>67250</v>
      </c>
      <c r="J120" s="45">
        <v>0.21809999999999999</v>
      </c>
      <c r="K120" s="44">
        <v>52580.82</v>
      </c>
    </row>
    <row r="121" spans="1:11">
      <c r="A121" s="63">
        <v>55450</v>
      </c>
      <c r="B121" s="43" t="s">
        <v>131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55500</v>
      </c>
      <c r="B122" s="43" t="s">
        <v>132</v>
      </c>
      <c r="C122" s="44">
        <v>10816.74</v>
      </c>
      <c r="D122" s="44">
        <v>9184</v>
      </c>
      <c r="E122" s="44">
        <v>1632.7399999999998</v>
      </c>
      <c r="F122" s="44">
        <v>28674.239999999998</v>
      </c>
      <c r="G122" s="44">
        <v>30550</v>
      </c>
      <c r="H122" s="44">
        <v>-1875.760000000002</v>
      </c>
      <c r="I122" s="44">
        <v>122200</v>
      </c>
      <c r="J122" s="45">
        <v>0.23469999999999999</v>
      </c>
      <c r="K122" s="44">
        <v>93525.760000000009</v>
      </c>
    </row>
    <row r="123" spans="1:11">
      <c r="A123" s="63">
        <v>55600</v>
      </c>
      <c r="B123" s="43" t="s">
        <v>133</v>
      </c>
      <c r="C123" s="44">
        <v>11683.77</v>
      </c>
      <c r="D123" s="44">
        <v>39750</v>
      </c>
      <c r="E123" s="44">
        <v>-28066.23</v>
      </c>
      <c r="F123" s="44">
        <v>66644.72</v>
      </c>
      <c r="G123" s="44">
        <v>120488.94</v>
      </c>
      <c r="H123" s="44">
        <v>-53844.22</v>
      </c>
      <c r="I123" s="44">
        <v>475488.94</v>
      </c>
      <c r="J123" s="45">
        <v>0.14019999999999999</v>
      </c>
      <c r="K123" s="44">
        <v>408844.22</v>
      </c>
    </row>
    <row r="124" spans="1:11">
      <c r="A124" s="63">
        <v>55650</v>
      </c>
      <c r="B124" s="43" t="s">
        <v>134</v>
      </c>
      <c r="C124" s="44">
        <v>2348.92</v>
      </c>
      <c r="D124" s="44">
        <v>22877.56</v>
      </c>
      <c r="E124" s="44">
        <v>-20528.64</v>
      </c>
      <c r="F124" s="44">
        <v>112341.83</v>
      </c>
      <c r="G124" s="44">
        <v>127982.08</v>
      </c>
      <c r="H124" s="44">
        <v>-15640.25</v>
      </c>
      <c r="I124" s="44">
        <v>377112.08</v>
      </c>
      <c r="J124" s="45">
        <v>0.2979</v>
      </c>
      <c r="K124" s="44">
        <v>264770.25</v>
      </c>
    </row>
    <row r="125" spans="1:11">
      <c r="A125" s="63">
        <v>55700</v>
      </c>
      <c r="B125" s="43" t="s">
        <v>135</v>
      </c>
      <c r="C125" s="44">
        <v>30901.68</v>
      </c>
      <c r="D125" s="44">
        <v>48079</v>
      </c>
      <c r="E125" s="44">
        <v>-17177.32</v>
      </c>
      <c r="F125" s="44">
        <v>104316.94</v>
      </c>
      <c r="G125" s="44">
        <v>143537</v>
      </c>
      <c r="H125" s="44">
        <v>-39220.06</v>
      </c>
      <c r="I125" s="44">
        <v>574148</v>
      </c>
      <c r="J125" s="45">
        <v>0.1817</v>
      </c>
      <c r="K125" s="44">
        <v>469831.06</v>
      </c>
    </row>
    <row r="126" spans="1:11">
      <c r="A126" s="63">
        <v>55800</v>
      </c>
      <c r="B126" s="43" t="s">
        <v>136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55900</v>
      </c>
      <c r="B127" s="43" t="s">
        <v>137</v>
      </c>
      <c r="C127" s="44">
        <v>34.159999999999997</v>
      </c>
      <c r="D127" s="44">
        <v>786</v>
      </c>
      <c r="E127" s="44">
        <v>-751.84</v>
      </c>
      <c r="F127" s="44">
        <v>435.79999999999995</v>
      </c>
      <c r="G127" s="44">
        <v>2027</v>
      </c>
      <c r="H127" s="44">
        <v>-1591.2</v>
      </c>
      <c r="I127" s="44">
        <v>5854</v>
      </c>
      <c r="J127" s="45">
        <v>7.4399999999999994E-2</v>
      </c>
      <c r="K127" s="44">
        <v>5418.2</v>
      </c>
    </row>
    <row r="128" spans="1:11">
      <c r="A128" s="63">
        <v>56100</v>
      </c>
      <c r="B128" s="43" t="s">
        <v>138</v>
      </c>
      <c r="C128" s="44">
        <v>435.76</v>
      </c>
      <c r="D128" s="44">
        <v>493</v>
      </c>
      <c r="E128" s="44">
        <v>-57.240000000000009</v>
      </c>
      <c r="F128" s="44">
        <v>4560.1900000000005</v>
      </c>
      <c r="G128" s="44">
        <v>5154</v>
      </c>
      <c r="H128" s="44">
        <v>-593.80999999999949</v>
      </c>
      <c r="I128" s="44">
        <v>20216</v>
      </c>
      <c r="J128" s="45">
        <v>0.22559999999999999</v>
      </c>
      <c r="K128" s="44">
        <v>15655.81</v>
      </c>
    </row>
    <row r="129" spans="1:11">
      <c r="A129" s="63">
        <v>56120</v>
      </c>
      <c r="B129" s="43" t="s">
        <v>42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56200</v>
      </c>
      <c r="B130" s="43" t="s">
        <v>139</v>
      </c>
      <c r="C130" s="44">
        <v>657.77</v>
      </c>
      <c r="D130" s="44">
        <v>1298</v>
      </c>
      <c r="E130" s="44">
        <v>-640.23</v>
      </c>
      <c r="F130" s="44">
        <v>1858.35</v>
      </c>
      <c r="G130" s="44">
        <v>3754</v>
      </c>
      <c r="H130" s="44">
        <v>-1895.65</v>
      </c>
      <c r="I130" s="44">
        <v>14856</v>
      </c>
      <c r="J130" s="45">
        <v>0.12509999999999999</v>
      </c>
      <c r="K130" s="44">
        <v>12997.65</v>
      </c>
    </row>
    <row r="131" spans="1:11">
      <c r="A131" s="63">
        <v>56300</v>
      </c>
      <c r="B131" s="43" t="s">
        <v>140</v>
      </c>
      <c r="C131" s="44">
        <v>2207.44</v>
      </c>
      <c r="D131" s="44">
        <v>2500</v>
      </c>
      <c r="E131" s="44">
        <v>-292.55999999999995</v>
      </c>
      <c r="F131" s="44">
        <v>4763.2000000000007</v>
      </c>
      <c r="G131" s="44">
        <v>7514.7800000000007</v>
      </c>
      <c r="H131" s="44">
        <v>-2751.58</v>
      </c>
      <c r="I131" s="44">
        <v>30014.78</v>
      </c>
      <c r="J131" s="45">
        <v>0.15870000000000001</v>
      </c>
      <c r="K131" s="44">
        <v>25251.579999999998</v>
      </c>
    </row>
    <row r="132" spans="1:11">
      <c r="A132" s="63">
        <v>56400</v>
      </c>
      <c r="B132" s="43" t="s">
        <v>141</v>
      </c>
      <c r="C132" s="44">
        <v>3178.84</v>
      </c>
      <c r="D132" s="44">
        <v>1840</v>
      </c>
      <c r="E132" s="44">
        <v>1338.8400000000001</v>
      </c>
      <c r="F132" s="44">
        <v>8058.35</v>
      </c>
      <c r="G132" s="44">
        <v>5520</v>
      </c>
      <c r="H132" s="44">
        <v>2538.3500000000004</v>
      </c>
      <c r="I132" s="44">
        <v>22080</v>
      </c>
      <c r="J132" s="45">
        <v>0.36499999999999999</v>
      </c>
      <c r="K132" s="44">
        <v>14021.65</v>
      </c>
    </row>
    <row r="133" spans="1:11">
      <c r="A133" s="63">
        <v>56500</v>
      </c>
      <c r="B133" s="43" t="s">
        <v>142</v>
      </c>
      <c r="C133" s="44">
        <v>902.95</v>
      </c>
      <c r="D133" s="44">
        <v>2308</v>
      </c>
      <c r="E133" s="44">
        <v>-1405.05</v>
      </c>
      <c r="F133" s="44">
        <v>5164.13</v>
      </c>
      <c r="G133" s="44">
        <v>6925</v>
      </c>
      <c r="H133" s="44">
        <v>-1760.87</v>
      </c>
      <c r="I133" s="44">
        <v>27700</v>
      </c>
      <c r="J133" s="45">
        <v>0.18640000000000001</v>
      </c>
      <c r="K133" s="44">
        <v>22535.87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56550</v>
      </c>
      <c r="B135" s="43" t="s">
        <v>231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624769</v>
      </c>
      <c r="J135" s="45">
        <v>0</v>
      </c>
      <c r="K135" s="44">
        <v>624769</v>
      </c>
    </row>
    <row r="136" spans="1:11">
      <c r="A136" s="63">
        <v>56600</v>
      </c>
      <c r="B136" s="43" t="s">
        <v>143</v>
      </c>
      <c r="C136" s="44">
        <v>6436.75</v>
      </c>
      <c r="D136" s="44">
        <v>6250</v>
      </c>
      <c r="E136" s="44">
        <v>186.75</v>
      </c>
      <c r="F136" s="44">
        <v>18862.849999999999</v>
      </c>
      <c r="G136" s="44">
        <v>19322.810000000001</v>
      </c>
      <c r="H136" s="44">
        <v>-459.96000000000276</v>
      </c>
      <c r="I136" s="44">
        <v>75626.81</v>
      </c>
      <c r="J136" s="45">
        <v>0.24940000000000001</v>
      </c>
      <c r="K136" s="44">
        <v>56763.96</v>
      </c>
    </row>
    <row r="137" spans="1:11">
      <c r="A137" s="63">
        <v>56700</v>
      </c>
      <c r="B137" s="43" t="s">
        <v>144</v>
      </c>
      <c r="C137" s="44">
        <v>345.5</v>
      </c>
      <c r="D137" s="44">
        <v>250</v>
      </c>
      <c r="E137" s="44">
        <v>95.5</v>
      </c>
      <c r="F137" s="44">
        <v>691</v>
      </c>
      <c r="G137" s="44">
        <v>750</v>
      </c>
      <c r="H137" s="44">
        <v>-59</v>
      </c>
      <c r="I137" s="44">
        <v>3000</v>
      </c>
      <c r="J137" s="45">
        <v>0.2303</v>
      </c>
      <c r="K137" s="44">
        <v>2309</v>
      </c>
    </row>
    <row r="138" spans="1:11">
      <c r="A138" s="63">
        <v>56900</v>
      </c>
      <c r="B138" s="43" t="s">
        <v>145</v>
      </c>
      <c r="C138" s="44">
        <v>2319.8000000000002</v>
      </c>
      <c r="D138" s="44">
        <v>2500</v>
      </c>
      <c r="E138" s="44">
        <v>-180.19999999999982</v>
      </c>
      <c r="F138" s="44">
        <v>8184.99</v>
      </c>
      <c r="G138" s="44">
        <v>7500</v>
      </c>
      <c r="H138" s="44">
        <v>684.98999999999978</v>
      </c>
      <c r="I138" s="44">
        <v>30000</v>
      </c>
      <c r="J138" s="45">
        <v>0.27279999999999999</v>
      </c>
      <c r="K138" s="44">
        <v>21815.010000000002</v>
      </c>
    </row>
    <row r="139" spans="1:11">
      <c r="A139" s="63">
        <v>57000</v>
      </c>
      <c r="B139" s="43" t="s">
        <v>146</v>
      </c>
      <c r="C139" s="44">
        <v>3765.5</v>
      </c>
      <c r="D139" s="44">
        <v>2100</v>
      </c>
      <c r="E139" s="44">
        <v>1665.5</v>
      </c>
      <c r="F139" s="44">
        <v>5453.42</v>
      </c>
      <c r="G139" s="44">
        <v>6820</v>
      </c>
      <c r="H139" s="44">
        <v>-1366.58</v>
      </c>
      <c r="I139" s="44">
        <v>18865</v>
      </c>
      <c r="J139" s="45">
        <v>0.28910000000000002</v>
      </c>
      <c r="K139" s="44">
        <v>13411.58</v>
      </c>
    </row>
    <row r="140" spans="1:11">
      <c r="A140" s="63">
        <v>57100</v>
      </c>
      <c r="B140" s="43" t="s">
        <v>147</v>
      </c>
      <c r="C140" s="44">
        <v>157233.37</v>
      </c>
      <c r="D140" s="44">
        <v>147931.82</v>
      </c>
      <c r="E140" s="44">
        <v>9301.5499999999884</v>
      </c>
      <c r="F140" s="44">
        <v>354356.79</v>
      </c>
      <c r="G140" s="44">
        <v>442474.93</v>
      </c>
      <c r="H140" s="44">
        <v>-88118.140000000014</v>
      </c>
      <c r="I140" s="44">
        <v>1923136.93</v>
      </c>
      <c r="J140" s="45">
        <v>0.18429999999999999</v>
      </c>
      <c r="K140" s="44">
        <v>1568780.14</v>
      </c>
    </row>
    <row r="141" spans="1:11">
      <c r="A141" s="63">
        <v>57200</v>
      </c>
      <c r="B141" s="43" t="s">
        <v>148</v>
      </c>
      <c r="C141" s="44">
        <v>1532.86</v>
      </c>
      <c r="D141" s="44">
        <v>3595</v>
      </c>
      <c r="E141" s="44">
        <v>-2062.1400000000003</v>
      </c>
      <c r="F141" s="44">
        <v>7842.69</v>
      </c>
      <c r="G141" s="44">
        <v>11742</v>
      </c>
      <c r="H141" s="44">
        <v>-3899.3100000000004</v>
      </c>
      <c r="I141" s="44">
        <v>41475</v>
      </c>
      <c r="J141" s="45">
        <v>0.18909999999999999</v>
      </c>
      <c r="K141" s="44">
        <v>33632.31</v>
      </c>
    </row>
    <row r="142" spans="1:11">
      <c r="A142" s="63">
        <v>57225</v>
      </c>
      <c r="B142" s="43" t="s">
        <v>149</v>
      </c>
      <c r="C142" s="44">
        <v>3625.8</v>
      </c>
      <c r="D142" s="44">
        <v>3025</v>
      </c>
      <c r="E142" s="44">
        <v>600.80000000000018</v>
      </c>
      <c r="F142" s="44">
        <v>10605.14</v>
      </c>
      <c r="G142" s="44">
        <v>11104.47</v>
      </c>
      <c r="H142" s="44">
        <v>-499.32999999999993</v>
      </c>
      <c r="I142" s="44">
        <v>40829.47</v>
      </c>
      <c r="J142" s="45">
        <v>0.25969999999999999</v>
      </c>
      <c r="K142" s="44">
        <v>30224.33</v>
      </c>
    </row>
    <row r="143" spans="1:11">
      <c r="A143" s="63">
        <v>57250</v>
      </c>
      <c r="B143" s="43" t="s">
        <v>150</v>
      </c>
      <c r="C143" s="44">
        <v>0</v>
      </c>
      <c r="D143" s="44">
        <v>0</v>
      </c>
      <c r="E143" s="44">
        <v>0</v>
      </c>
      <c r="F143" s="44">
        <v>0</v>
      </c>
      <c r="G143" s="44">
        <v>500</v>
      </c>
      <c r="H143" s="44">
        <v>-500</v>
      </c>
      <c r="I143" s="44">
        <v>4000</v>
      </c>
      <c r="J143" s="45">
        <v>0</v>
      </c>
      <c r="K143" s="44">
        <v>4000</v>
      </c>
    </row>
    <row r="144" spans="1:11">
      <c r="A144" s="63">
        <v>57275</v>
      </c>
      <c r="B144" s="43" t="s">
        <v>151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57300</v>
      </c>
      <c r="B145" s="43" t="s">
        <v>152</v>
      </c>
      <c r="C145" s="44">
        <v>3033.7</v>
      </c>
      <c r="D145" s="44">
        <v>1850</v>
      </c>
      <c r="E145" s="44">
        <v>1183.6999999999998</v>
      </c>
      <c r="F145" s="44">
        <v>4348.2</v>
      </c>
      <c r="G145" s="44">
        <v>5550</v>
      </c>
      <c r="H145" s="44">
        <v>-1201.8000000000002</v>
      </c>
      <c r="I145" s="44">
        <v>22200</v>
      </c>
      <c r="J145" s="45">
        <v>0.19589999999999999</v>
      </c>
      <c r="K145" s="44">
        <v>17851.8</v>
      </c>
    </row>
    <row r="146" spans="1:11">
      <c r="A146" s="63">
        <v>57400</v>
      </c>
      <c r="B146" s="43" t="s">
        <v>153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57500</v>
      </c>
      <c r="B147" s="43" t="s">
        <v>154</v>
      </c>
      <c r="C147" s="44">
        <v>11076</v>
      </c>
      <c r="D147" s="44">
        <v>11075</v>
      </c>
      <c r="E147" s="44">
        <v>1</v>
      </c>
      <c r="F147" s="44">
        <v>33228</v>
      </c>
      <c r="G147" s="44">
        <v>33225</v>
      </c>
      <c r="H147" s="44">
        <v>3</v>
      </c>
      <c r="I147" s="44">
        <v>132900</v>
      </c>
      <c r="J147" s="45">
        <v>0.25</v>
      </c>
      <c r="K147" s="44">
        <v>99672</v>
      </c>
    </row>
    <row r="148" spans="1:11">
      <c r="A148" s="63">
        <v>57550</v>
      </c>
      <c r="B148" s="43" t="s">
        <v>155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57600</v>
      </c>
      <c r="B149" s="43" t="s">
        <v>156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57650</v>
      </c>
      <c r="B150" s="43" t="s">
        <v>157</v>
      </c>
      <c r="C150" s="44">
        <v>765.1</v>
      </c>
      <c r="D150" s="44">
        <v>2372</v>
      </c>
      <c r="E150" s="44">
        <v>-1606.9</v>
      </c>
      <c r="F150" s="44">
        <v>1964.67</v>
      </c>
      <c r="G150" s="44">
        <v>6416</v>
      </c>
      <c r="H150" s="44">
        <v>-4451.33</v>
      </c>
      <c r="I150" s="44">
        <v>34564</v>
      </c>
      <c r="J150" s="45">
        <v>5.6800000000000003E-2</v>
      </c>
      <c r="K150" s="44">
        <v>32599.33</v>
      </c>
    </row>
    <row r="151" spans="1:11">
      <c r="A151" s="63">
        <v>57700</v>
      </c>
      <c r="B151" s="43" t="s">
        <v>158</v>
      </c>
      <c r="C151" s="44">
        <v>354.87</v>
      </c>
      <c r="D151" s="44">
        <v>1623</v>
      </c>
      <c r="E151" s="44">
        <v>-1268.1300000000001</v>
      </c>
      <c r="F151" s="44">
        <v>790.33999999999992</v>
      </c>
      <c r="G151" s="44">
        <v>4064</v>
      </c>
      <c r="H151" s="44">
        <v>-3273.66</v>
      </c>
      <c r="I151" s="44">
        <v>18916</v>
      </c>
      <c r="J151" s="45">
        <v>4.1799999999999997E-2</v>
      </c>
      <c r="K151" s="44">
        <v>18125.66</v>
      </c>
    </row>
    <row r="152" spans="1:11">
      <c r="A152" s="63">
        <v>57725</v>
      </c>
      <c r="B152" s="43" t="s">
        <v>159</v>
      </c>
      <c r="C152" s="44">
        <v>1940.23</v>
      </c>
      <c r="D152" s="44">
        <v>5600</v>
      </c>
      <c r="E152" s="44">
        <v>-3659.77</v>
      </c>
      <c r="F152" s="44">
        <v>9613.6299999999992</v>
      </c>
      <c r="G152" s="44">
        <v>25212.45</v>
      </c>
      <c r="H152" s="44">
        <v>-15598.820000000002</v>
      </c>
      <c r="I152" s="44">
        <v>74598.45</v>
      </c>
      <c r="J152" s="45">
        <v>0.12889999999999999</v>
      </c>
      <c r="K152" s="44">
        <v>64984.82</v>
      </c>
    </row>
    <row r="153" spans="1:11">
      <c r="A153" s="63">
        <v>57750</v>
      </c>
      <c r="B153" s="43" t="s">
        <v>160</v>
      </c>
      <c r="C153" s="44">
        <v>14593.72</v>
      </c>
      <c r="D153" s="44">
        <v>5405</v>
      </c>
      <c r="E153" s="44">
        <v>9188.7199999999993</v>
      </c>
      <c r="F153" s="44">
        <v>19858.830000000002</v>
      </c>
      <c r="G153" s="44">
        <v>45437.56</v>
      </c>
      <c r="H153" s="44">
        <v>-25578.729999999996</v>
      </c>
      <c r="I153" s="44">
        <v>157957.56</v>
      </c>
      <c r="J153" s="45">
        <v>0.12570000000000001</v>
      </c>
      <c r="K153" s="44">
        <v>138098.72999999998</v>
      </c>
    </row>
    <row r="154" spans="1:11">
      <c r="A154" s="63">
        <v>57800</v>
      </c>
      <c r="B154" s="43" t="s">
        <v>161</v>
      </c>
      <c r="C154" s="44">
        <v>0</v>
      </c>
      <c r="D154" s="44">
        <v>150</v>
      </c>
      <c r="E154" s="44">
        <v>-150</v>
      </c>
      <c r="F154" s="44">
        <v>0</v>
      </c>
      <c r="G154" s="44">
        <v>450</v>
      </c>
      <c r="H154" s="44">
        <v>-450</v>
      </c>
      <c r="I154" s="44">
        <v>2650</v>
      </c>
      <c r="J154" s="45">
        <v>0</v>
      </c>
      <c r="K154" s="44">
        <v>2650</v>
      </c>
    </row>
    <row r="155" spans="1:11">
      <c r="A155" s="63">
        <v>57900</v>
      </c>
      <c r="B155" s="43" t="s">
        <v>162</v>
      </c>
      <c r="C155" s="44">
        <v>2718</v>
      </c>
      <c r="D155" s="44">
        <v>6556</v>
      </c>
      <c r="E155" s="44">
        <v>-3838</v>
      </c>
      <c r="F155" s="44">
        <v>10068.42</v>
      </c>
      <c r="G155" s="44">
        <v>18589.46</v>
      </c>
      <c r="H155" s="44">
        <v>-8521.0399999999991</v>
      </c>
      <c r="I155" s="44">
        <v>73993.459999999992</v>
      </c>
      <c r="J155" s="45">
        <v>0.1361</v>
      </c>
      <c r="K155" s="44">
        <v>63925.039999999994</v>
      </c>
    </row>
    <row r="156" spans="1:11">
      <c r="A156" s="63">
        <v>58100</v>
      </c>
      <c r="B156" s="43" t="s">
        <v>163</v>
      </c>
      <c r="C156" s="44">
        <v>0</v>
      </c>
      <c r="D156" s="44">
        <v>0</v>
      </c>
      <c r="E156" s="44">
        <v>0</v>
      </c>
      <c r="F156" s="44">
        <v>0</v>
      </c>
      <c r="G156" s="44">
        <v>3000</v>
      </c>
      <c r="H156" s="44">
        <v>-3000</v>
      </c>
      <c r="I156" s="44">
        <v>3000</v>
      </c>
      <c r="J156" s="45">
        <v>0</v>
      </c>
      <c r="K156" s="44">
        <v>3000</v>
      </c>
    </row>
    <row r="157" spans="1:11">
      <c r="A157" s="63">
        <v>58200</v>
      </c>
      <c r="B157" s="43" t="s">
        <v>164</v>
      </c>
      <c r="C157" s="44">
        <v>6162.82</v>
      </c>
      <c r="D157" s="44">
        <v>7287</v>
      </c>
      <c r="E157" s="44">
        <v>-1124.1800000000003</v>
      </c>
      <c r="F157" s="44">
        <v>19642.919999999998</v>
      </c>
      <c r="G157" s="44">
        <v>22071</v>
      </c>
      <c r="H157" s="44">
        <v>-2428.0800000000017</v>
      </c>
      <c r="I157" s="44">
        <v>88545</v>
      </c>
      <c r="J157" s="45">
        <v>0.2218</v>
      </c>
      <c r="K157" s="44">
        <v>68902.080000000002</v>
      </c>
    </row>
    <row r="158" spans="1:11">
      <c r="A158" s="63">
        <v>58310</v>
      </c>
      <c r="B158" s="43" t="s">
        <v>165</v>
      </c>
      <c r="C158" s="44">
        <v>10828.08</v>
      </c>
      <c r="D158" s="44">
        <v>13871</v>
      </c>
      <c r="E158" s="44">
        <v>-3042.92</v>
      </c>
      <c r="F158" s="44">
        <v>41041.550000000003</v>
      </c>
      <c r="G158" s="44">
        <v>41613</v>
      </c>
      <c r="H158" s="44">
        <v>-571.44999999999709</v>
      </c>
      <c r="I158" s="44">
        <v>166452</v>
      </c>
      <c r="J158" s="45">
        <v>0.24660000000000001</v>
      </c>
      <c r="K158" s="44">
        <v>125410.45</v>
      </c>
    </row>
    <row r="159" spans="1:11">
      <c r="A159" s="63">
        <v>58320</v>
      </c>
      <c r="B159" s="43" t="s">
        <v>166</v>
      </c>
      <c r="C159" s="44">
        <v>643.99</v>
      </c>
      <c r="D159" s="44">
        <v>700</v>
      </c>
      <c r="E159" s="44">
        <v>-56.009999999999991</v>
      </c>
      <c r="F159" s="44">
        <v>2092.12</v>
      </c>
      <c r="G159" s="44">
        <v>2100</v>
      </c>
      <c r="H159" s="44">
        <v>-7.8800000000001091</v>
      </c>
      <c r="I159" s="44">
        <v>8400</v>
      </c>
      <c r="J159" s="45">
        <v>0.24909999999999999</v>
      </c>
      <c r="K159" s="44">
        <v>6307.88</v>
      </c>
    </row>
    <row r="160" spans="1:11">
      <c r="A160" s="63">
        <v>58400</v>
      </c>
      <c r="B160" s="43" t="s">
        <v>167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58500</v>
      </c>
      <c r="B161" s="43" t="s">
        <v>168</v>
      </c>
      <c r="C161" s="44">
        <v>4964.91</v>
      </c>
      <c r="D161" s="44">
        <v>7048</v>
      </c>
      <c r="E161" s="44">
        <v>-2083.09</v>
      </c>
      <c r="F161" s="44">
        <v>41634.479999999996</v>
      </c>
      <c r="G161" s="44">
        <v>58709</v>
      </c>
      <c r="H161" s="44">
        <v>-17074.520000000004</v>
      </c>
      <c r="I161" s="44">
        <v>180321</v>
      </c>
      <c r="J161" s="45">
        <v>0.23089999999999999</v>
      </c>
      <c r="K161" s="44">
        <v>138686.52000000002</v>
      </c>
    </row>
    <row r="162" spans="1:11">
      <c r="A162" s="63">
        <v>58550</v>
      </c>
      <c r="B162" s="43" t="s">
        <v>232</v>
      </c>
      <c r="C162" s="44">
        <v>0</v>
      </c>
      <c r="D162" s="44">
        <v>4583</v>
      </c>
      <c r="E162" s="44">
        <v>-4583</v>
      </c>
      <c r="F162" s="44">
        <v>902.4</v>
      </c>
      <c r="G162" s="44">
        <v>13749</v>
      </c>
      <c r="H162" s="44">
        <v>-12846.6</v>
      </c>
      <c r="I162" s="44">
        <v>54996</v>
      </c>
      <c r="J162" s="45">
        <v>1.6400000000000001E-2</v>
      </c>
      <c r="K162" s="44">
        <v>54093.599999999999</v>
      </c>
    </row>
    <row r="163" spans="1:11">
      <c r="A163" s="63">
        <v>58600</v>
      </c>
      <c r="B163" s="43" t="s">
        <v>169</v>
      </c>
      <c r="C163" s="44">
        <v>375</v>
      </c>
      <c r="D163" s="44">
        <v>199</v>
      </c>
      <c r="E163" s="44">
        <v>176</v>
      </c>
      <c r="F163" s="44">
        <v>1215</v>
      </c>
      <c r="G163" s="44">
        <v>473</v>
      </c>
      <c r="H163" s="44">
        <v>742</v>
      </c>
      <c r="I163" s="44">
        <v>1295</v>
      </c>
      <c r="J163" s="45">
        <v>0.93820000000000003</v>
      </c>
      <c r="K163" s="44">
        <v>80</v>
      </c>
    </row>
    <row r="164" spans="1:11">
      <c r="A164" s="63">
        <v>58700</v>
      </c>
      <c r="B164" s="43" t="s">
        <v>170</v>
      </c>
      <c r="C164" s="44">
        <v>11245.89</v>
      </c>
      <c r="D164" s="44">
        <v>16725</v>
      </c>
      <c r="E164" s="44">
        <v>-5479.1100000000006</v>
      </c>
      <c r="F164" s="44">
        <v>30551.82</v>
      </c>
      <c r="G164" s="44">
        <v>103281.09999999999</v>
      </c>
      <c r="H164" s="44">
        <v>-72729.279999999999</v>
      </c>
      <c r="I164" s="44">
        <v>253806.09999999998</v>
      </c>
      <c r="J164" s="45">
        <v>0.12039999999999999</v>
      </c>
      <c r="K164" s="44">
        <v>223254.27999999997</v>
      </c>
    </row>
    <row r="165" spans="1:11">
      <c r="A165" s="63">
        <v>58800</v>
      </c>
      <c r="B165" s="43" t="s">
        <v>171</v>
      </c>
      <c r="C165" s="44">
        <v>28658.89</v>
      </c>
      <c r="D165" s="44">
        <v>35465</v>
      </c>
      <c r="E165" s="44">
        <v>-6806.1100000000006</v>
      </c>
      <c r="F165" s="44">
        <v>91608.65</v>
      </c>
      <c r="G165" s="44">
        <v>106395</v>
      </c>
      <c r="H165" s="44">
        <v>-14786.350000000006</v>
      </c>
      <c r="I165" s="44">
        <v>425580</v>
      </c>
      <c r="J165" s="45">
        <v>0.21529999999999999</v>
      </c>
      <c r="K165" s="44">
        <v>333971.34999999998</v>
      </c>
    </row>
    <row r="166" spans="1:11">
      <c r="A166" s="63">
        <v>58900</v>
      </c>
      <c r="B166" s="43" t="s">
        <v>172</v>
      </c>
      <c r="C166" s="44">
        <v>1983.2</v>
      </c>
      <c r="D166" s="44">
        <v>1741</v>
      </c>
      <c r="E166" s="44">
        <v>242.20000000000005</v>
      </c>
      <c r="F166" s="44">
        <v>1902.36</v>
      </c>
      <c r="G166" s="44">
        <v>5225</v>
      </c>
      <c r="H166" s="44">
        <v>-3322.6400000000003</v>
      </c>
      <c r="I166" s="44">
        <v>20900</v>
      </c>
      <c r="J166" s="45">
        <v>9.0999999999999998E-2</v>
      </c>
      <c r="K166" s="44">
        <v>18997.64</v>
      </c>
    </row>
    <row r="167" spans="1:11">
      <c r="A167" s="63">
        <v>59000</v>
      </c>
      <c r="B167" s="43" t="s">
        <v>173</v>
      </c>
      <c r="C167" s="44">
        <v>1963.13</v>
      </c>
      <c r="D167" s="44">
        <v>1800</v>
      </c>
      <c r="E167" s="44">
        <v>163.13000000000011</v>
      </c>
      <c r="F167" s="44">
        <v>5433.13</v>
      </c>
      <c r="G167" s="44">
        <v>5400</v>
      </c>
      <c r="H167" s="44">
        <v>33.130000000000109</v>
      </c>
      <c r="I167" s="44">
        <v>21600</v>
      </c>
      <c r="J167" s="45">
        <v>0.2515</v>
      </c>
      <c r="K167" s="44">
        <v>16166.869999999999</v>
      </c>
    </row>
    <row r="168" spans="1:11">
      <c r="A168" s="63">
        <v>59050</v>
      </c>
      <c r="B168" s="43" t="s">
        <v>174</v>
      </c>
      <c r="C168" s="44">
        <v>26668.49</v>
      </c>
      <c r="D168" s="44">
        <v>20833</v>
      </c>
      <c r="E168" s="44">
        <v>5835.4900000000016</v>
      </c>
      <c r="F168" s="44">
        <v>55500.930000000008</v>
      </c>
      <c r="G168" s="44">
        <v>63533.68</v>
      </c>
      <c r="H168" s="44">
        <v>-8032.7499999999927</v>
      </c>
      <c r="I168" s="44">
        <v>251030.68</v>
      </c>
      <c r="J168" s="45">
        <v>0.22109999999999999</v>
      </c>
      <c r="K168" s="44">
        <v>195529.75</v>
      </c>
    </row>
    <row r="169" spans="1:11">
      <c r="A169" s="63">
        <v>59100</v>
      </c>
      <c r="B169" s="43" t="s">
        <v>175</v>
      </c>
      <c r="C169" s="44">
        <v>25.5</v>
      </c>
      <c r="D169" s="44">
        <v>208</v>
      </c>
      <c r="E169" s="44">
        <v>-182.5</v>
      </c>
      <c r="F169" s="44">
        <v>327.72</v>
      </c>
      <c r="G169" s="44">
        <v>624</v>
      </c>
      <c r="H169" s="44">
        <v>-296.27999999999997</v>
      </c>
      <c r="I169" s="44">
        <v>2496</v>
      </c>
      <c r="J169" s="45">
        <v>0.1313</v>
      </c>
      <c r="K169" s="44">
        <v>2168.2799999999997</v>
      </c>
    </row>
    <row r="170" spans="1:11">
      <c r="A170" s="63">
        <v>59150</v>
      </c>
      <c r="B170" s="43" t="s">
        <v>176</v>
      </c>
      <c r="C170" s="44">
        <v>8337.1200000000008</v>
      </c>
      <c r="D170" s="44">
        <v>4500</v>
      </c>
      <c r="E170" s="44">
        <v>3837.1200000000008</v>
      </c>
      <c r="F170" s="44">
        <v>17151.84</v>
      </c>
      <c r="G170" s="44">
        <v>13500</v>
      </c>
      <c r="H170" s="44">
        <v>3651.84</v>
      </c>
      <c r="I170" s="44">
        <v>54000</v>
      </c>
      <c r="J170" s="45">
        <v>0.31759999999999999</v>
      </c>
      <c r="K170" s="44">
        <v>36848.160000000003</v>
      </c>
    </row>
    <row r="171" spans="1:11">
      <c r="A171" s="63">
        <v>59200</v>
      </c>
      <c r="B171" s="43" t="s">
        <v>177</v>
      </c>
      <c r="C171" s="44">
        <v>131.5</v>
      </c>
      <c r="D171" s="44">
        <v>275</v>
      </c>
      <c r="E171" s="44">
        <v>-143.5</v>
      </c>
      <c r="F171" s="44">
        <v>789.5</v>
      </c>
      <c r="G171" s="44">
        <v>825</v>
      </c>
      <c r="H171" s="44">
        <v>-35.5</v>
      </c>
      <c r="I171" s="44">
        <v>3300</v>
      </c>
      <c r="J171" s="45">
        <v>0.2392</v>
      </c>
      <c r="K171" s="44">
        <v>2510.5</v>
      </c>
    </row>
    <row r="172" spans="1:11">
      <c r="A172" s="63">
        <v>59300</v>
      </c>
      <c r="B172" s="43" t="s">
        <v>250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51800</v>
      </c>
      <c r="B173" s="43" t="s">
        <v>93</v>
      </c>
      <c r="C173" s="44">
        <v>-4149.42</v>
      </c>
      <c r="D173" s="44">
        <v>1451</v>
      </c>
      <c r="E173" s="44">
        <v>-5600.42</v>
      </c>
      <c r="F173" s="44">
        <v>-1247.42</v>
      </c>
      <c r="G173" s="44">
        <v>4353</v>
      </c>
      <c r="H173" s="44">
        <v>-5600.42</v>
      </c>
      <c r="I173" s="44">
        <v>17412</v>
      </c>
      <c r="J173" s="45">
        <v>-7.1599999999999997E-2</v>
      </c>
      <c r="K173" s="44">
        <v>18659.419999999998</v>
      </c>
    </row>
    <row r="174" spans="1:11">
      <c r="A174" s="63">
        <v>59350</v>
      </c>
      <c r="B174" s="43" t="s">
        <v>178</v>
      </c>
      <c r="C174" s="44">
        <v>45903.61</v>
      </c>
      <c r="D174" s="44">
        <v>46025</v>
      </c>
      <c r="E174" s="44">
        <v>-121.38999999999942</v>
      </c>
      <c r="F174" s="44">
        <v>156353.57</v>
      </c>
      <c r="G174" s="44">
        <v>135245</v>
      </c>
      <c r="H174" s="44">
        <v>21108.570000000007</v>
      </c>
      <c r="I174" s="44">
        <v>543223</v>
      </c>
      <c r="J174" s="45">
        <v>0.2878</v>
      </c>
      <c r="K174" s="44">
        <v>386869.43</v>
      </c>
    </row>
    <row r="175" spans="1:11" ht="13.5" thickBot="1">
      <c r="A175" s="62" t="s">
        <v>5</v>
      </c>
      <c r="C175" s="65">
        <v>1184377.0299999996</v>
      </c>
      <c r="D175" s="65">
        <v>1270562.3800000001</v>
      </c>
      <c r="E175" s="65">
        <v>-86185.350000000559</v>
      </c>
      <c r="F175" s="65">
        <v>2823100.379999999</v>
      </c>
      <c r="G175" s="65">
        <v>3547192.4600000004</v>
      </c>
      <c r="H175" s="65">
        <v>-724092.08000000147</v>
      </c>
      <c r="I175" s="65">
        <v>13686808.460000001</v>
      </c>
      <c r="J175" s="45">
        <v>0.20630000000000001</v>
      </c>
      <c r="K175" s="65">
        <v>10863708.080000002</v>
      </c>
    </row>
    <row r="177" spans="1:11">
      <c r="A177" s="62" t="s">
        <v>6</v>
      </c>
    </row>
    <row r="178" spans="1:11">
      <c r="A178" s="63">
        <v>53350</v>
      </c>
      <c r="B178" s="43" t="s">
        <v>276</v>
      </c>
      <c r="C178" s="44">
        <v>255885</v>
      </c>
      <c r="D178" s="44">
        <v>255885</v>
      </c>
      <c r="E178" s="44">
        <v>0</v>
      </c>
      <c r="F178" s="44">
        <v>767655</v>
      </c>
      <c r="G178" s="44">
        <v>767655</v>
      </c>
      <c r="H178" s="44">
        <v>0</v>
      </c>
      <c r="I178" s="44">
        <v>3070620</v>
      </c>
      <c r="J178" s="45">
        <v>0.25</v>
      </c>
      <c r="K178" s="44">
        <v>2302965</v>
      </c>
    </row>
    <row r="179" spans="1:11">
      <c r="A179" s="63">
        <v>57850</v>
      </c>
      <c r="B179" s="43" t="s">
        <v>180</v>
      </c>
      <c r="C179" s="44">
        <v>248827.31</v>
      </c>
      <c r="D179" s="44">
        <v>410951</v>
      </c>
      <c r="E179" s="44">
        <v>-162123.69</v>
      </c>
      <c r="F179" s="44">
        <v>663134.89999999991</v>
      </c>
      <c r="G179" s="44">
        <v>1232853</v>
      </c>
      <c r="H179" s="44">
        <v>-569718.10000000009</v>
      </c>
      <c r="I179" s="44">
        <v>4931412</v>
      </c>
      <c r="J179" s="45">
        <v>0.13450000000000001</v>
      </c>
      <c r="K179" s="44">
        <v>4268277.0999999996</v>
      </c>
    </row>
    <row r="180" spans="1:11">
      <c r="A180" s="62" t="s">
        <v>40</v>
      </c>
      <c r="C180" s="64">
        <v>504712.31</v>
      </c>
      <c r="D180" s="64">
        <v>666836</v>
      </c>
      <c r="E180" s="64">
        <v>-162123.69</v>
      </c>
      <c r="F180" s="64">
        <v>1430789.9</v>
      </c>
      <c r="G180" s="64">
        <v>2000508</v>
      </c>
      <c r="H180" s="64">
        <v>-569718.10000000009</v>
      </c>
      <c r="I180" s="64">
        <v>8002032</v>
      </c>
      <c r="J180" s="45">
        <v>0.17879999999999999</v>
      </c>
      <c r="K180" s="64">
        <v>6571242.0999999996</v>
      </c>
    </row>
    <row r="182" spans="1:11">
      <c r="A182" s="43" t="s">
        <v>246</v>
      </c>
      <c r="C182" s="64">
        <v>3952362.6300000013</v>
      </c>
      <c r="D182" s="64">
        <v>4156083.38</v>
      </c>
      <c r="E182" s="64">
        <v>-203720.7499999986</v>
      </c>
      <c r="F182" s="64">
        <v>10791419.140000002</v>
      </c>
      <c r="G182" s="64">
        <v>12228906.459999999</v>
      </c>
      <c r="H182" s="64">
        <v>-1437487.3199999966</v>
      </c>
      <c r="I182" s="64">
        <v>48503803.460000008</v>
      </c>
      <c r="J182" s="45">
        <v>0.2225</v>
      </c>
      <c r="K182" s="64">
        <v>37712384.320000008</v>
      </c>
    </row>
    <row r="184" spans="1:11">
      <c r="A184" s="62" t="s">
        <v>241</v>
      </c>
    </row>
    <row r="185" spans="1:11" ht="12.75" customHeight="1">
      <c r="A185" s="63">
        <v>52750</v>
      </c>
      <c r="B185" s="43" t="s">
        <v>181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t="12.75" customHeight="1">
      <c r="A186" s="63">
        <v>52751</v>
      </c>
      <c r="B186" s="43" t="s">
        <v>228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52752</v>
      </c>
      <c r="B187" s="43" t="s">
        <v>229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2.75" customHeight="1">
      <c r="A188" s="63">
        <v>52753</v>
      </c>
      <c r="B188" s="43" t="s">
        <v>211</v>
      </c>
      <c r="C188" s="44">
        <v>248367.98</v>
      </c>
      <c r="D188" s="44">
        <v>48398.73</v>
      </c>
      <c r="E188" s="44">
        <v>199969.25</v>
      </c>
      <c r="F188" s="44">
        <v>301442.38</v>
      </c>
      <c r="G188" s="44">
        <v>132490.74</v>
      </c>
      <c r="H188" s="44">
        <v>168951.64</v>
      </c>
      <c r="I188" s="44">
        <v>144490.74</v>
      </c>
      <c r="J188" s="45">
        <v>2.0861999999999998</v>
      </c>
      <c r="K188" s="44">
        <v>-156951.64000000001</v>
      </c>
    </row>
    <row r="189" spans="1:11">
      <c r="A189" s="63">
        <v>52754</v>
      </c>
      <c r="B189" s="43" t="s">
        <v>212</v>
      </c>
      <c r="C189" s="44">
        <v>136911.39000000001</v>
      </c>
      <c r="D189" s="44">
        <v>110182</v>
      </c>
      <c r="E189" s="44">
        <v>26729.390000000014</v>
      </c>
      <c r="F189" s="44">
        <v>283504.03000000003</v>
      </c>
      <c r="G189" s="44">
        <v>261478.71</v>
      </c>
      <c r="H189" s="44">
        <v>22025.320000000036</v>
      </c>
      <c r="I189" s="44">
        <v>4251031.3900000006</v>
      </c>
      <c r="J189" s="45">
        <v>6.6699999999999995E-2</v>
      </c>
      <c r="K189" s="44">
        <v>3967527.3600000003</v>
      </c>
    </row>
    <row r="190" spans="1:11">
      <c r="A190" s="63">
        <v>52755</v>
      </c>
      <c r="B190" s="43" t="s">
        <v>230</v>
      </c>
      <c r="C190" s="44">
        <v>378570</v>
      </c>
      <c r="D190" s="44">
        <v>346572</v>
      </c>
      <c r="E190" s="44">
        <v>31998</v>
      </c>
      <c r="F190" s="44">
        <v>447000.4</v>
      </c>
      <c r="G190" s="44">
        <v>508430</v>
      </c>
      <c r="H190" s="44">
        <v>-61429.599999999977</v>
      </c>
      <c r="I190" s="44">
        <v>1101358</v>
      </c>
      <c r="J190" s="45">
        <v>0.40589999999999998</v>
      </c>
      <c r="K190" s="44">
        <v>654357.6</v>
      </c>
    </row>
    <row r="191" spans="1:11">
      <c r="A191" s="63">
        <v>52756</v>
      </c>
      <c r="B191" s="68" t="s">
        <v>340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43" t="s">
        <v>242</v>
      </c>
      <c r="C192" s="64">
        <v>763849.37</v>
      </c>
      <c r="D192" s="64">
        <v>505152.73</v>
      </c>
      <c r="E192" s="64">
        <v>258696.64</v>
      </c>
      <c r="F192" s="64">
        <v>1031946.81</v>
      </c>
      <c r="G192" s="64">
        <v>902399.45</v>
      </c>
      <c r="H192" s="64">
        <v>129547.3600000001</v>
      </c>
      <c r="I192" s="64">
        <v>5496880.1300000008</v>
      </c>
      <c r="J192" s="45">
        <v>0.18770000000000001</v>
      </c>
      <c r="K192" s="64">
        <v>4464933.32</v>
      </c>
    </row>
    <row r="194" spans="1:11">
      <c r="A194" s="43" t="s">
        <v>7</v>
      </c>
      <c r="C194" s="64">
        <v>4716212.0000000009</v>
      </c>
      <c r="D194" s="64">
        <v>4661236.1100000003</v>
      </c>
      <c r="E194" s="64">
        <v>54975.890000000596</v>
      </c>
      <c r="F194" s="64">
        <v>11823365.950000003</v>
      </c>
      <c r="G194" s="64">
        <v>13131305.91</v>
      </c>
      <c r="H194" s="64">
        <v>-1307939.9599999972</v>
      </c>
      <c r="I194" s="64">
        <v>54000683.590000011</v>
      </c>
      <c r="J194" s="45">
        <v>0.21890000000000001</v>
      </c>
      <c r="K194" s="64">
        <v>42177317.640000008</v>
      </c>
    </row>
    <row r="196" spans="1:11" ht="13.5" thickBot="1">
      <c r="A196" s="43" t="s">
        <v>380</v>
      </c>
      <c r="C196" s="66">
        <v>12073897.079999998</v>
      </c>
      <c r="D196" s="66">
        <v>11594777.890000001</v>
      </c>
      <c r="E196" s="66">
        <v>479119.18999999762</v>
      </c>
      <c r="F196" s="66">
        <v>8897650.4100000001</v>
      </c>
      <c r="G196" s="66">
        <v>8666334.0899999999</v>
      </c>
      <c r="H196" s="66">
        <v>231316.3200000003</v>
      </c>
      <c r="I196" s="66">
        <v>-521873.59000001103</v>
      </c>
      <c r="J196" s="45">
        <v>-17.049399999999999</v>
      </c>
      <c r="K196" s="66">
        <v>-9419524.0000000112</v>
      </c>
    </row>
    <row r="197" spans="1:11" ht="13.5" thickTop="1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150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206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topLeftCell="A44" zoomScale="70" zoomScaleNormal="70" workbookViewId="0">
      <selection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52975</v>
      </c>
      <c r="B89" s="43" t="s">
        <v>379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52950</v>
      </c>
      <c r="B90" s="43" t="s">
        <v>345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387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11505.89</v>
      </c>
      <c r="D40" s="44">
        <v>2983</v>
      </c>
      <c r="E40" s="44">
        <v>8522.89</v>
      </c>
      <c r="F40" s="44">
        <v>12887.39</v>
      </c>
      <c r="G40" s="44">
        <v>11153</v>
      </c>
      <c r="H40" s="44">
        <v>1734.3899999999994</v>
      </c>
      <c r="I40" s="44">
        <v>38000</v>
      </c>
      <c r="J40" s="45">
        <v>0.33910000000000001</v>
      </c>
      <c r="K40" s="44">
        <v>25112.61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11505.89</v>
      </c>
      <c r="D62" s="64">
        <v>2983</v>
      </c>
      <c r="E62" s="64">
        <v>8522.89</v>
      </c>
      <c r="F62" s="64">
        <v>12887.39</v>
      </c>
      <c r="G62" s="64">
        <v>11153</v>
      </c>
      <c r="H62" s="64">
        <v>1734.3899999999994</v>
      </c>
      <c r="I62" s="64">
        <v>38000</v>
      </c>
      <c r="J62" s="45">
        <v>0.33910000000000001</v>
      </c>
      <c r="K62" s="64">
        <v>25112.61</v>
      </c>
    </row>
    <row r="63" spans="1:11">
      <c r="A63" s="63"/>
    </row>
    <row r="64" spans="1:11">
      <c r="A64" s="43" t="s">
        <v>10</v>
      </c>
      <c r="C64" s="64">
        <v>11505.89</v>
      </c>
      <c r="D64" s="64">
        <v>2983</v>
      </c>
      <c r="E64" s="64">
        <v>8522.89</v>
      </c>
      <c r="F64" s="64">
        <v>12887.39</v>
      </c>
      <c r="G64" s="64">
        <v>11153</v>
      </c>
      <c r="H64" s="64">
        <v>1734.3899999999994</v>
      </c>
      <c r="I64" s="64">
        <v>38000</v>
      </c>
      <c r="J64" s="45">
        <v>0.33910000000000001</v>
      </c>
      <c r="K64" s="64">
        <v>25112.61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2200</v>
      </c>
      <c r="H94" s="44">
        <v>-2200</v>
      </c>
      <c r="I94" s="44">
        <v>2200</v>
      </c>
      <c r="J94" s="45">
        <v>0</v>
      </c>
      <c r="K94" s="44">
        <v>2200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2500</v>
      </c>
      <c r="E99" s="44">
        <v>-2500</v>
      </c>
      <c r="F99" s="44">
        <v>0</v>
      </c>
      <c r="G99" s="44">
        <v>7500</v>
      </c>
      <c r="H99" s="44">
        <v>-7500</v>
      </c>
      <c r="I99" s="44">
        <v>30000</v>
      </c>
      <c r="J99" s="45">
        <v>0</v>
      </c>
      <c r="K99" s="44">
        <v>30000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11505.89</v>
      </c>
      <c r="D104" s="44">
        <v>483</v>
      </c>
      <c r="E104" s="44">
        <v>11022.89</v>
      </c>
      <c r="F104" s="44">
        <v>12887.39</v>
      </c>
      <c r="G104" s="44">
        <v>1453</v>
      </c>
      <c r="H104" s="44">
        <v>11434.39</v>
      </c>
      <c r="I104" s="44">
        <v>5800</v>
      </c>
      <c r="J104" s="45">
        <v>2.222</v>
      </c>
      <c r="K104" s="44">
        <v>-7087.3899999999994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11505.89</v>
      </c>
      <c r="D176" s="65">
        <v>2983</v>
      </c>
      <c r="E176" s="65">
        <v>8522.89</v>
      </c>
      <c r="F176" s="65">
        <v>12887.39</v>
      </c>
      <c r="G176" s="65">
        <v>11153</v>
      </c>
      <c r="H176" s="65">
        <v>1734.3899999999994</v>
      </c>
      <c r="I176" s="65">
        <v>38000</v>
      </c>
      <c r="J176" s="45">
        <v>0.33910000000000001</v>
      </c>
      <c r="K176" s="65">
        <v>25112.61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11505.89</v>
      </c>
      <c r="D183" s="64">
        <v>2983</v>
      </c>
      <c r="E183" s="64">
        <v>8522.89</v>
      </c>
      <c r="F183" s="64">
        <v>12887.39</v>
      </c>
      <c r="G183" s="64">
        <v>11153</v>
      </c>
      <c r="H183" s="64">
        <v>1734.3899999999994</v>
      </c>
      <c r="I183" s="64">
        <v>38000</v>
      </c>
      <c r="J183" s="45">
        <v>0.33910000000000001</v>
      </c>
      <c r="K183" s="64">
        <v>25112.61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387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11505.89</v>
      </c>
      <c r="D195" s="64">
        <v>2983</v>
      </c>
      <c r="E195" s="64">
        <v>8522.89</v>
      </c>
      <c r="F195" s="64">
        <v>12887.39</v>
      </c>
      <c r="G195" s="64">
        <v>11153</v>
      </c>
      <c r="H195" s="64">
        <v>1734.3899999999994</v>
      </c>
      <c r="I195" s="64">
        <v>38000</v>
      </c>
      <c r="J195" s="45">
        <v>0.33910000000000001</v>
      </c>
      <c r="K195" s="64">
        <v>25112.61</v>
      </c>
    </row>
    <row r="197" spans="1:11" ht="13.5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2" topLeftCell="C1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378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11503.06</v>
      </c>
      <c r="D40" s="44">
        <v>24364</v>
      </c>
      <c r="E40" s="44">
        <v>-12860.94</v>
      </c>
      <c r="F40" s="44">
        <v>35647.72</v>
      </c>
      <c r="G40" s="44">
        <v>73092</v>
      </c>
      <c r="H40" s="44">
        <v>-37444.28</v>
      </c>
      <c r="I40" s="44">
        <v>219276</v>
      </c>
      <c r="J40" s="45">
        <v>0.16259999999999999</v>
      </c>
      <c r="K40" s="44">
        <v>183628.28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11503.06</v>
      </c>
      <c r="D62" s="64">
        <v>24364</v>
      </c>
      <c r="E62" s="64">
        <v>-12860.94</v>
      </c>
      <c r="F62" s="64">
        <v>35647.72</v>
      </c>
      <c r="G62" s="64">
        <v>73092</v>
      </c>
      <c r="H62" s="64">
        <v>-37444.28</v>
      </c>
      <c r="I62" s="64">
        <v>219276</v>
      </c>
      <c r="J62" s="45">
        <v>0.16259999999999999</v>
      </c>
      <c r="K62" s="64">
        <v>183628.28</v>
      </c>
    </row>
    <row r="63" spans="1:11">
      <c r="A63" s="63"/>
    </row>
    <row r="64" spans="1:11">
      <c r="A64" s="43" t="s">
        <v>10</v>
      </c>
      <c r="C64" s="64">
        <v>11503.06</v>
      </c>
      <c r="D64" s="64">
        <v>24364</v>
      </c>
      <c r="E64" s="64">
        <v>-12860.94</v>
      </c>
      <c r="F64" s="64">
        <v>35647.72</v>
      </c>
      <c r="G64" s="64">
        <v>73092</v>
      </c>
      <c r="H64" s="64">
        <v>-37444.28</v>
      </c>
      <c r="I64" s="64">
        <v>219276</v>
      </c>
      <c r="J64" s="45">
        <v>0.16259999999999999</v>
      </c>
      <c r="K64" s="64">
        <v>183628.28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7733.89</v>
      </c>
      <c r="D68" s="44">
        <v>14579</v>
      </c>
      <c r="E68" s="44">
        <v>-6845.11</v>
      </c>
      <c r="F68" s="44">
        <v>23988.76</v>
      </c>
      <c r="G68" s="44">
        <v>43267</v>
      </c>
      <c r="H68" s="44">
        <v>-19278.240000000002</v>
      </c>
      <c r="I68" s="44">
        <v>129489</v>
      </c>
      <c r="J68" s="45">
        <v>0.18529999999999999</v>
      </c>
      <c r="K68" s="44">
        <v>105500.24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550</v>
      </c>
      <c r="D72" s="44">
        <v>1115</v>
      </c>
      <c r="E72" s="44">
        <v>-565</v>
      </c>
      <c r="F72" s="44">
        <v>1689.4</v>
      </c>
      <c r="G72" s="44">
        <v>3292</v>
      </c>
      <c r="H72" s="44">
        <v>-1602.6</v>
      </c>
      <c r="I72" s="44">
        <v>9888</v>
      </c>
      <c r="J72" s="45">
        <v>0.1709</v>
      </c>
      <c r="K72" s="44">
        <v>8198.6</v>
      </c>
    </row>
    <row r="73" spans="1:11">
      <c r="A73" s="63">
        <v>51650</v>
      </c>
      <c r="B73" s="43" t="s">
        <v>91</v>
      </c>
      <c r="C73" s="44">
        <v>777.74</v>
      </c>
      <c r="D73" s="44">
        <v>1207</v>
      </c>
      <c r="E73" s="44">
        <v>-429.26</v>
      </c>
      <c r="F73" s="44">
        <v>1814.72</v>
      </c>
      <c r="G73" s="44">
        <v>3582</v>
      </c>
      <c r="H73" s="44">
        <v>-1767.28</v>
      </c>
      <c r="I73" s="44">
        <v>10721</v>
      </c>
      <c r="J73" s="45">
        <v>0.16930000000000001</v>
      </c>
      <c r="K73" s="44">
        <v>8906.2800000000007</v>
      </c>
    </row>
    <row r="74" spans="1:11">
      <c r="A74" s="63">
        <v>51700</v>
      </c>
      <c r="B74" s="43" t="s">
        <v>92</v>
      </c>
      <c r="C74" s="44">
        <v>1262.74</v>
      </c>
      <c r="D74" s="44">
        <v>2929</v>
      </c>
      <c r="E74" s="44">
        <v>-1666.26</v>
      </c>
      <c r="F74" s="44">
        <v>4374.0600000000004</v>
      </c>
      <c r="G74" s="44">
        <v>8787</v>
      </c>
      <c r="H74" s="44">
        <v>-4412.9399999999996</v>
      </c>
      <c r="I74" s="44">
        <v>26436</v>
      </c>
      <c r="J74" s="45">
        <v>0.16550000000000001</v>
      </c>
      <c r="K74" s="44">
        <v>22061.94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10324.369999999999</v>
      </c>
      <c r="D76" s="65">
        <v>19830</v>
      </c>
      <c r="E76" s="65">
        <v>-9505.630000000001</v>
      </c>
      <c r="F76" s="65">
        <v>31866.940000000002</v>
      </c>
      <c r="G76" s="65">
        <v>58928</v>
      </c>
      <c r="H76" s="65">
        <v>-27061.059999999998</v>
      </c>
      <c r="I76" s="65">
        <v>176534</v>
      </c>
      <c r="J76" s="45">
        <v>0.18049999999999999</v>
      </c>
      <c r="K76" s="65">
        <v>144667.06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750</v>
      </c>
      <c r="J92" s="45">
        <v>0</v>
      </c>
      <c r="K92" s="44">
        <v>750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250</v>
      </c>
      <c r="H94" s="44">
        <v>-250</v>
      </c>
      <c r="I94" s="44">
        <v>250</v>
      </c>
      <c r="J94" s="45">
        <v>0</v>
      </c>
      <c r="K94" s="44">
        <v>250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473.26</v>
      </c>
      <c r="G95" s="44">
        <v>1150</v>
      </c>
      <c r="H95" s="44">
        <v>-676.74</v>
      </c>
      <c r="I95" s="44">
        <v>2875</v>
      </c>
      <c r="J95" s="45">
        <v>0.1646</v>
      </c>
      <c r="K95" s="44">
        <v>2401.7399999999998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1833</v>
      </c>
      <c r="E99" s="44">
        <v>-1833</v>
      </c>
      <c r="F99" s="44">
        <v>0</v>
      </c>
      <c r="G99" s="44">
        <v>5499</v>
      </c>
      <c r="H99" s="44">
        <v>-5499</v>
      </c>
      <c r="I99" s="44">
        <v>16497</v>
      </c>
      <c r="J99" s="45">
        <v>0</v>
      </c>
      <c r="K99" s="44">
        <v>16497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1783</v>
      </c>
      <c r="H106" s="44">
        <v>-1783</v>
      </c>
      <c r="I106" s="44">
        <v>1783</v>
      </c>
      <c r="J106" s="45">
        <v>0</v>
      </c>
      <c r="K106" s="44">
        <v>1783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1252.52</v>
      </c>
      <c r="D126" s="44">
        <v>1976</v>
      </c>
      <c r="E126" s="44">
        <v>-723.48</v>
      </c>
      <c r="F126" s="44">
        <v>3773.78</v>
      </c>
      <c r="G126" s="44">
        <v>5928</v>
      </c>
      <c r="H126" s="44">
        <v>-2154.2199999999998</v>
      </c>
      <c r="I126" s="44">
        <v>17778</v>
      </c>
      <c r="J126" s="45">
        <v>0.21229999999999999</v>
      </c>
      <c r="K126" s="44">
        <v>14004.22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250</v>
      </c>
      <c r="H128" s="44">
        <v>-250</v>
      </c>
      <c r="I128" s="44">
        <v>750</v>
      </c>
      <c r="J128" s="45">
        <v>0</v>
      </c>
      <c r="K128" s="44">
        <v>750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142.34</v>
      </c>
      <c r="D131" s="44">
        <v>240</v>
      </c>
      <c r="E131" s="44">
        <v>-97.66</v>
      </c>
      <c r="F131" s="44">
        <v>290.5</v>
      </c>
      <c r="G131" s="44">
        <v>720</v>
      </c>
      <c r="H131" s="44">
        <v>-429.5</v>
      </c>
      <c r="I131" s="44">
        <v>2160</v>
      </c>
      <c r="J131" s="45">
        <v>0.13450000000000001</v>
      </c>
      <c r="K131" s="44">
        <v>1869.5</v>
      </c>
    </row>
    <row r="132" spans="1:11">
      <c r="A132" s="63">
        <v>56300</v>
      </c>
      <c r="B132" s="43" t="s">
        <v>140</v>
      </c>
      <c r="C132" s="44">
        <v>0</v>
      </c>
      <c r="D132" s="44">
        <v>300</v>
      </c>
      <c r="E132" s="44">
        <v>-300</v>
      </c>
      <c r="F132" s="44">
        <v>0</v>
      </c>
      <c r="G132" s="44">
        <v>850</v>
      </c>
      <c r="H132" s="44">
        <v>-850</v>
      </c>
      <c r="I132" s="44">
        <v>2500</v>
      </c>
      <c r="J132" s="45">
        <v>0</v>
      </c>
      <c r="K132" s="44">
        <v>2500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285</v>
      </c>
      <c r="E140" s="44">
        <v>-285</v>
      </c>
      <c r="F140" s="44">
        <v>0</v>
      </c>
      <c r="G140" s="44">
        <v>855</v>
      </c>
      <c r="H140" s="44">
        <v>-855</v>
      </c>
      <c r="I140" s="44">
        <v>2565</v>
      </c>
      <c r="J140" s="45">
        <v>0</v>
      </c>
      <c r="K140" s="44">
        <v>2565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850.14</v>
      </c>
      <c r="D148" s="44">
        <v>1188</v>
      </c>
      <c r="E148" s="44">
        <v>-337.86</v>
      </c>
      <c r="F148" s="44">
        <v>2559.1099999999997</v>
      </c>
      <c r="G148" s="44">
        <v>3564</v>
      </c>
      <c r="H148" s="44">
        <v>-1004.8900000000003</v>
      </c>
      <c r="I148" s="44">
        <v>10692</v>
      </c>
      <c r="J148" s="45">
        <v>0.23930000000000001</v>
      </c>
      <c r="K148" s="44">
        <v>8132.89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89.45</v>
      </c>
      <c r="D158" s="44">
        <v>260</v>
      </c>
      <c r="E158" s="44">
        <v>-170.55</v>
      </c>
      <c r="F158" s="44">
        <v>268.35000000000002</v>
      </c>
      <c r="G158" s="44">
        <v>780</v>
      </c>
      <c r="H158" s="44">
        <v>-511.65</v>
      </c>
      <c r="I158" s="44">
        <v>2340</v>
      </c>
      <c r="J158" s="45">
        <v>0.1147</v>
      </c>
      <c r="K158" s="44">
        <v>2071.65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832</v>
      </c>
      <c r="H162" s="44">
        <v>-832</v>
      </c>
      <c r="I162" s="44">
        <v>1432</v>
      </c>
      <c r="J162" s="45">
        <v>0</v>
      </c>
      <c r="K162" s="44">
        <v>1432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125</v>
      </c>
      <c r="E164" s="44">
        <v>-125</v>
      </c>
      <c r="F164" s="44">
        <v>0</v>
      </c>
      <c r="G164" s="44">
        <v>375</v>
      </c>
      <c r="H164" s="44">
        <v>-375</v>
      </c>
      <c r="I164" s="44">
        <v>1125</v>
      </c>
      <c r="J164" s="45">
        <v>0</v>
      </c>
      <c r="K164" s="44">
        <v>1125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500</v>
      </c>
      <c r="H165" s="44">
        <v>-500</v>
      </c>
      <c r="I165" s="44">
        <v>500</v>
      </c>
      <c r="J165" s="45">
        <v>0</v>
      </c>
      <c r="K165" s="44">
        <v>500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65</v>
      </c>
      <c r="E174" s="44">
        <v>-65</v>
      </c>
      <c r="F174" s="44">
        <v>0</v>
      </c>
      <c r="G174" s="44">
        <v>195</v>
      </c>
      <c r="H174" s="44">
        <v>-195</v>
      </c>
      <c r="I174" s="44">
        <v>584</v>
      </c>
      <c r="J174" s="45">
        <v>0</v>
      </c>
      <c r="K174" s="44">
        <v>584</v>
      </c>
    </row>
    <row r="175" spans="1:11">
      <c r="A175" s="63">
        <v>59350</v>
      </c>
      <c r="B175" s="43" t="s">
        <v>178</v>
      </c>
      <c r="C175" s="44">
        <v>25.74</v>
      </c>
      <c r="D175" s="44">
        <v>77</v>
      </c>
      <c r="E175" s="44">
        <v>-51.260000000000005</v>
      </c>
      <c r="F175" s="44">
        <v>77.209999999999994</v>
      </c>
      <c r="G175" s="44">
        <v>229</v>
      </c>
      <c r="H175" s="44">
        <v>-151.79000000000002</v>
      </c>
      <c r="I175" s="44">
        <v>685</v>
      </c>
      <c r="J175" s="45">
        <v>0.11269999999999999</v>
      </c>
      <c r="K175" s="44">
        <v>607.79</v>
      </c>
    </row>
    <row r="176" spans="1:11" ht="13.5" thickBot="1">
      <c r="A176" s="62" t="s">
        <v>5</v>
      </c>
      <c r="C176" s="65">
        <v>2360.1899999999996</v>
      </c>
      <c r="D176" s="65">
        <v>6349</v>
      </c>
      <c r="E176" s="65">
        <v>-3988.8100000000004</v>
      </c>
      <c r="F176" s="65">
        <v>7442.21</v>
      </c>
      <c r="G176" s="65">
        <v>23760</v>
      </c>
      <c r="H176" s="65">
        <v>-16317.79</v>
      </c>
      <c r="I176" s="65">
        <v>65266</v>
      </c>
      <c r="J176" s="45">
        <v>0.114</v>
      </c>
      <c r="K176" s="65">
        <v>57823.79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12684.56</v>
      </c>
      <c r="D183" s="64">
        <v>26179</v>
      </c>
      <c r="E183" s="64">
        <v>-13494.44</v>
      </c>
      <c r="F183" s="64">
        <v>39309.15</v>
      </c>
      <c r="G183" s="64">
        <v>82688</v>
      </c>
      <c r="H183" s="64">
        <v>-43378.85</v>
      </c>
      <c r="I183" s="64">
        <v>241800</v>
      </c>
      <c r="J183" s="45">
        <v>0.16259999999999999</v>
      </c>
      <c r="K183" s="64">
        <v>202490.85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387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12684.56</v>
      </c>
      <c r="D195" s="64">
        <v>26179</v>
      </c>
      <c r="E195" s="64">
        <v>-13494.44</v>
      </c>
      <c r="F195" s="64">
        <v>39309.15</v>
      </c>
      <c r="G195" s="64">
        <v>82688</v>
      </c>
      <c r="H195" s="64">
        <v>-43378.85</v>
      </c>
      <c r="I195" s="64">
        <v>241800</v>
      </c>
      <c r="J195" s="45">
        <v>0.16259999999999999</v>
      </c>
      <c r="K195" s="64">
        <v>202490.85</v>
      </c>
    </row>
    <row r="197" spans="1:11" ht="13.5" thickBot="1">
      <c r="A197" s="43" t="s">
        <v>380</v>
      </c>
      <c r="C197" s="66">
        <v>-1181.5</v>
      </c>
      <c r="D197" s="66">
        <v>-1815</v>
      </c>
      <c r="E197" s="66">
        <v>633.5</v>
      </c>
      <c r="F197" s="66">
        <v>-3661.4300000000003</v>
      </c>
      <c r="G197" s="66">
        <v>-9596</v>
      </c>
      <c r="H197" s="66">
        <v>5934.57</v>
      </c>
      <c r="I197" s="66">
        <v>-22524</v>
      </c>
      <c r="J197" s="45">
        <v>0.16259999999999999</v>
      </c>
      <c r="K197" s="66">
        <v>-18862.57</v>
      </c>
    </row>
    <row r="198" spans="1:11" ht="13.5" thickTop="1"/>
  </sheetData>
  <pageMargins left="0.7" right="0.7" top="0.75" bottom="0.75" header="0.3" footer="0.3"/>
  <pageSetup scale="62" fitToHeight="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496.8</v>
      </c>
      <c r="G95" s="44">
        <v>0</v>
      </c>
      <c r="H95" s="44">
        <v>496.8</v>
      </c>
      <c r="I95" s="44">
        <v>0</v>
      </c>
      <c r="J95" s="45">
        <v>0</v>
      </c>
      <c r="K95" s="44">
        <v>-496.8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74.56</v>
      </c>
      <c r="G132" s="44">
        <v>0</v>
      </c>
      <c r="H132" s="44">
        <v>74.56</v>
      </c>
      <c r="I132" s="44">
        <v>0</v>
      </c>
      <c r="J132" s="45">
        <v>0</v>
      </c>
      <c r="K132" s="44">
        <v>-74.56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571.36</v>
      </c>
      <c r="G176" s="65">
        <v>0</v>
      </c>
      <c r="H176" s="65">
        <v>571.36</v>
      </c>
      <c r="I176" s="65">
        <v>0</v>
      </c>
      <c r="J176" s="45">
        <v>0</v>
      </c>
      <c r="K176" s="65">
        <v>-571.36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571.36</v>
      </c>
      <c r="G183" s="64">
        <v>0</v>
      </c>
      <c r="H183" s="64">
        <v>571.36</v>
      </c>
      <c r="I183" s="64">
        <v>0</v>
      </c>
      <c r="J183" s="45">
        <v>0</v>
      </c>
      <c r="K183" s="64">
        <v>-571.36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571.36</v>
      </c>
      <c r="G195" s="64">
        <v>0</v>
      </c>
      <c r="H195" s="64">
        <v>571.36</v>
      </c>
      <c r="I195" s="64">
        <v>0</v>
      </c>
      <c r="J195" s="45">
        <v>0</v>
      </c>
      <c r="K195" s="64">
        <v>-571.36</v>
      </c>
    </row>
    <row r="197" spans="1:11" ht="13.5" thickBot="1">
      <c r="A197" s="43" t="s">
        <v>380</v>
      </c>
      <c r="C197" s="66">
        <v>0</v>
      </c>
      <c r="D197" s="66">
        <v>0</v>
      </c>
      <c r="E197" s="66">
        <v>0</v>
      </c>
      <c r="F197" s="66">
        <v>-571.36</v>
      </c>
      <c r="G197" s="66">
        <v>0</v>
      </c>
      <c r="H197" s="66">
        <v>-571.36</v>
      </c>
      <c r="I197" s="66">
        <v>0</v>
      </c>
      <c r="J197" s="45">
        <v>0</v>
      </c>
      <c r="K197" s="66">
        <v>571.36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248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249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332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333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  <row r="20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7563.45</v>
      </c>
      <c r="D40" s="44">
        <v>9776</v>
      </c>
      <c r="E40" s="44">
        <v>-2212.5500000000002</v>
      </c>
      <c r="F40" s="44">
        <v>22760.010000000002</v>
      </c>
      <c r="G40" s="44">
        <v>29328</v>
      </c>
      <c r="H40" s="44">
        <v>-6567.989999999998</v>
      </c>
      <c r="I40" s="44">
        <v>87984</v>
      </c>
      <c r="J40" s="45">
        <v>0.25869999999999999</v>
      </c>
      <c r="K40" s="44">
        <v>65223.99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7563.45</v>
      </c>
      <c r="D62" s="64">
        <v>9776</v>
      </c>
      <c r="E62" s="64">
        <v>-2212.5500000000002</v>
      </c>
      <c r="F62" s="64">
        <v>22760.010000000002</v>
      </c>
      <c r="G62" s="64">
        <v>29328</v>
      </c>
      <c r="H62" s="64">
        <v>-6567.989999999998</v>
      </c>
      <c r="I62" s="64">
        <v>87984</v>
      </c>
      <c r="J62" s="45">
        <v>0.25869999999999999</v>
      </c>
      <c r="K62" s="64">
        <v>65223.99</v>
      </c>
    </row>
    <row r="63" spans="1:11">
      <c r="A63" s="63"/>
    </row>
    <row r="64" spans="1:11">
      <c r="A64" s="43" t="s">
        <v>10</v>
      </c>
      <c r="C64" s="64">
        <v>7563.45</v>
      </c>
      <c r="D64" s="64">
        <v>9776</v>
      </c>
      <c r="E64" s="64">
        <v>-2212.5500000000002</v>
      </c>
      <c r="F64" s="64">
        <v>22760.010000000002</v>
      </c>
      <c r="G64" s="64">
        <v>29328</v>
      </c>
      <c r="H64" s="64">
        <v>-6567.989999999998</v>
      </c>
      <c r="I64" s="64">
        <v>87984</v>
      </c>
      <c r="J64" s="45">
        <v>0.25869999999999999</v>
      </c>
      <c r="K64" s="64">
        <v>65223.99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2938.51</v>
      </c>
      <c r="D68" s="44">
        <v>4261</v>
      </c>
      <c r="E68" s="44">
        <v>-1322.4899999999998</v>
      </c>
      <c r="F68" s="44">
        <v>10350.040000000001</v>
      </c>
      <c r="G68" s="44">
        <v>12646</v>
      </c>
      <c r="H68" s="44">
        <v>-2295.9599999999991</v>
      </c>
      <c r="I68" s="44">
        <v>37846</v>
      </c>
      <c r="J68" s="45">
        <v>0.27350000000000002</v>
      </c>
      <c r="K68" s="44">
        <v>27495.96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1441.3</v>
      </c>
      <c r="D70" s="44">
        <v>0</v>
      </c>
      <c r="E70" s="44">
        <v>1441.3</v>
      </c>
      <c r="F70" s="44">
        <v>2590.62</v>
      </c>
      <c r="G70" s="44">
        <v>0</v>
      </c>
      <c r="H70" s="44">
        <v>2590.62</v>
      </c>
      <c r="I70" s="44">
        <v>0</v>
      </c>
      <c r="J70" s="45">
        <v>0</v>
      </c>
      <c r="K70" s="44">
        <v>-2590.62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333.51</v>
      </c>
      <c r="D72" s="44">
        <v>326</v>
      </c>
      <c r="E72" s="44">
        <v>7.5099999999999909</v>
      </c>
      <c r="F72" s="44">
        <v>987.42</v>
      </c>
      <c r="G72" s="44">
        <v>967</v>
      </c>
      <c r="H72" s="44">
        <v>20.419999999999959</v>
      </c>
      <c r="I72" s="44">
        <v>2894</v>
      </c>
      <c r="J72" s="45">
        <v>0.3412</v>
      </c>
      <c r="K72" s="44">
        <v>1906.58</v>
      </c>
    </row>
    <row r="73" spans="1:11">
      <c r="A73" s="63">
        <v>51650</v>
      </c>
      <c r="B73" s="43" t="s">
        <v>91</v>
      </c>
      <c r="C73" s="44">
        <v>519.51</v>
      </c>
      <c r="D73" s="44">
        <v>353</v>
      </c>
      <c r="E73" s="44">
        <v>166.51</v>
      </c>
      <c r="F73" s="44">
        <v>1334.18</v>
      </c>
      <c r="G73" s="44">
        <v>1047</v>
      </c>
      <c r="H73" s="44">
        <v>287.18000000000006</v>
      </c>
      <c r="I73" s="44">
        <v>3134</v>
      </c>
      <c r="J73" s="45">
        <v>0.42570000000000002</v>
      </c>
      <c r="K73" s="44">
        <v>1799.82</v>
      </c>
    </row>
    <row r="74" spans="1:11">
      <c r="A74" s="63">
        <v>51700</v>
      </c>
      <c r="B74" s="43" t="s">
        <v>92</v>
      </c>
      <c r="C74" s="44">
        <v>131.87</v>
      </c>
      <c r="D74" s="44">
        <v>157</v>
      </c>
      <c r="E74" s="44">
        <v>-25.129999999999995</v>
      </c>
      <c r="F74" s="44">
        <v>415.77</v>
      </c>
      <c r="G74" s="44">
        <v>471</v>
      </c>
      <c r="H74" s="44">
        <v>-55.230000000000018</v>
      </c>
      <c r="I74" s="44">
        <v>1413</v>
      </c>
      <c r="J74" s="45">
        <v>0.29420000000000002</v>
      </c>
      <c r="K74" s="44">
        <v>997.23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5364.7000000000007</v>
      </c>
      <c r="D76" s="65">
        <v>5097</v>
      </c>
      <c r="E76" s="65">
        <v>267.70000000000073</v>
      </c>
      <c r="F76" s="65">
        <v>15678.03</v>
      </c>
      <c r="G76" s="65">
        <v>15131</v>
      </c>
      <c r="H76" s="65">
        <v>547.03000000000065</v>
      </c>
      <c r="I76" s="65">
        <v>45287</v>
      </c>
      <c r="J76" s="45">
        <v>0.34620000000000001</v>
      </c>
      <c r="K76" s="65">
        <v>29608.97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147</v>
      </c>
      <c r="G95" s="44">
        <v>1200</v>
      </c>
      <c r="H95" s="44">
        <v>-1053</v>
      </c>
      <c r="I95" s="44">
        <v>4710</v>
      </c>
      <c r="J95" s="45">
        <v>3.1199999999999999E-2</v>
      </c>
      <c r="K95" s="44">
        <v>4563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1333</v>
      </c>
      <c r="H106" s="44">
        <v>-1333</v>
      </c>
      <c r="I106" s="44">
        <v>1783</v>
      </c>
      <c r="J106" s="45">
        <v>0</v>
      </c>
      <c r="K106" s="44">
        <v>1783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937.92</v>
      </c>
      <c r="D126" s="44">
        <v>1235</v>
      </c>
      <c r="E126" s="44">
        <v>-297.08000000000004</v>
      </c>
      <c r="F126" s="44">
        <v>2796.31</v>
      </c>
      <c r="G126" s="44">
        <v>3705</v>
      </c>
      <c r="H126" s="44">
        <v>-908.69</v>
      </c>
      <c r="I126" s="44">
        <v>11115</v>
      </c>
      <c r="J126" s="45">
        <v>0.25159999999999999</v>
      </c>
      <c r="K126" s="44">
        <v>8318.69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100</v>
      </c>
      <c r="E131" s="44">
        <v>-100</v>
      </c>
      <c r="F131" s="44">
        <v>154.54</v>
      </c>
      <c r="G131" s="44">
        <v>300</v>
      </c>
      <c r="H131" s="44">
        <v>-145.46</v>
      </c>
      <c r="I131" s="44">
        <v>900</v>
      </c>
      <c r="J131" s="45">
        <v>0.17169999999999999</v>
      </c>
      <c r="K131" s="44">
        <v>745.46</v>
      </c>
    </row>
    <row r="132" spans="1:11">
      <c r="A132" s="63">
        <v>56300</v>
      </c>
      <c r="B132" s="43" t="s">
        <v>140</v>
      </c>
      <c r="C132" s="44">
        <v>0</v>
      </c>
      <c r="D132" s="44">
        <v>84</v>
      </c>
      <c r="E132" s="44">
        <v>-84</v>
      </c>
      <c r="F132" s="44">
        <v>199.67000000000002</v>
      </c>
      <c r="G132" s="44">
        <v>252</v>
      </c>
      <c r="H132" s="44">
        <v>-52.329999999999984</v>
      </c>
      <c r="I132" s="44">
        <v>756</v>
      </c>
      <c r="J132" s="45">
        <v>0.2641</v>
      </c>
      <c r="K132" s="44">
        <v>556.32999999999993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1961.61</v>
      </c>
      <c r="D148" s="44">
        <v>2561</v>
      </c>
      <c r="E148" s="44">
        <v>-599.3900000000001</v>
      </c>
      <c r="F148" s="44">
        <v>5892.98</v>
      </c>
      <c r="G148" s="44">
        <v>7683</v>
      </c>
      <c r="H148" s="44">
        <v>-1790.0200000000004</v>
      </c>
      <c r="I148" s="44">
        <v>23049</v>
      </c>
      <c r="J148" s="45">
        <v>0.25569999999999998</v>
      </c>
      <c r="K148" s="44">
        <v>17156.02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883</v>
      </c>
      <c r="E155" s="44">
        <v>-883</v>
      </c>
      <c r="F155" s="44">
        <v>0</v>
      </c>
      <c r="G155" s="44">
        <v>2649</v>
      </c>
      <c r="H155" s="44">
        <v>-2649</v>
      </c>
      <c r="I155" s="44">
        <v>7947</v>
      </c>
      <c r="J155" s="45">
        <v>0</v>
      </c>
      <c r="K155" s="44">
        <v>7947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110</v>
      </c>
      <c r="E158" s="44">
        <v>-58.54</v>
      </c>
      <c r="F158" s="44">
        <v>154.38</v>
      </c>
      <c r="G158" s="44">
        <v>330</v>
      </c>
      <c r="H158" s="44">
        <v>-175.62</v>
      </c>
      <c r="I158" s="44">
        <v>990</v>
      </c>
      <c r="J158" s="45">
        <v>0.15590000000000001</v>
      </c>
      <c r="K158" s="44">
        <v>835.62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153</v>
      </c>
      <c r="J174" s="45">
        <v>0</v>
      </c>
      <c r="K174" s="44">
        <v>153</v>
      </c>
    </row>
    <row r="175" spans="1:11">
      <c r="A175" s="63">
        <v>59350</v>
      </c>
      <c r="B175" s="43" t="s">
        <v>178</v>
      </c>
      <c r="C175" s="44">
        <v>8.44</v>
      </c>
      <c r="D175" s="44">
        <v>16</v>
      </c>
      <c r="E175" s="44">
        <v>-7.5600000000000005</v>
      </c>
      <c r="F175" s="44">
        <v>25.019999999999996</v>
      </c>
      <c r="G175" s="44">
        <v>48</v>
      </c>
      <c r="H175" s="44">
        <v>-22.980000000000004</v>
      </c>
      <c r="I175" s="44">
        <v>144</v>
      </c>
      <c r="J175" s="45">
        <v>0.17380000000000001</v>
      </c>
      <c r="K175" s="44">
        <v>118.98</v>
      </c>
    </row>
    <row r="176" spans="1:11" ht="13.5" thickBot="1">
      <c r="A176" s="62" t="s">
        <v>5</v>
      </c>
      <c r="C176" s="65">
        <v>2959.43</v>
      </c>
      <c r="D176" s="65">
        <v>5006</v>
      </c>
      <c r="E176" s="65">
        <v>-2046.5700000000002</v>
      </c>
      <c r="F176" s="65">
        <v>9369.9</v>
      </c>
      <c r="G176" s="65">
        <v>17551</v>
      </c>
      <c r="H176" s="65">
        <v>-8181.1</v>
      </c>
      <c r="I176" s="65">
        <v>51547</v>
      </c>
      <c r="J176" s="45">
        <v>0.18179999999999999</v>
      </c>
      <c r="K176" s="65">
        <v>42177.1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8324.130000000001</v>
      </c>
      <c r="D183" s="64">
        <v>10103</v>
      </c>
      <c r="E183" s="64">
        <v>-1778.869999999999</v>
      </c>
      <c r="F183" s="64">
        <v>25047.93</v>
      </c>
      <c r="G183" s="64">
        <v>32682</v>
      </c>
      <c r="H183" s="64">
        <v>-7634.07</v>
      </c>
      <c r="I183" s="64">
        <v>96834</v>
      </c>
      <c r="J183" s="45">
        <v>0.25869999999999999</v>
      </c>
      <c r="K183" s="64">
        <v>71786.070000000007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8324.130000000001</v>
      </c>
      <c r="D195" s="64">
        <v>10103</v>
      </c>
      <c r="E195" s="64">
        <v>-1778.869999999999</v>
      </c>
      <c r="F195" s="64">
        <v>25047.93</v>
      </c>
      <c r="G195" s="64">
        <v>32682</v>
      </c>
      <c r="H195" s="64">
        <v>-7634.07</v>
      </c>
      <c r="I195" s="64">
        <v>96834</v>
      </c>
      <c r="J195" s="45">
        <v>0.25869999999999999</v>
      </c>
      <c r="K195" s="64">
        <v>71786.070000000007</v>
      </c>
    </row>
    <row r="197" spans="1:11" ht="13.5" thickBot="1">
      <c r="A197" s="43" t="s">
        <v>380</v>
      </c>
      <c r="C197" s="66">
        <v>-760.6800000000012</v>
      </c>
      <c r="D197" s="66">
        <v>-327</v>
      </c>
      <c r="E197" s="66">
        <v>-433.6800000000012</v>
      </c>
      <c r="F197" s="66">
        <v>-2287.9199999999983</v>
      </c>
      <c r="G197" s="66">
        <v>-3354</v>
      </c>
      <c r="H197" s="66">
        <v>1066.0800000000017</v>
      </c>
      <c r="I197" s="66">
        <v>-8850</v>
      </c>
      <c r="J197" s="45">
        <v>0.25850000000000001</v>
      </c>
      <c r="K197" s="66">
        <v>-6562.0800000000017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9"/>
  <sheetViews>
    <sheetView zoomScaleNormal="100" workbookViewId="0"/>
  </sheetViews>
  <sheetFormatPr defaultRowHeight="12.75"/>
  <cols>
    <col min="1" max="1" width="18.140625" bestFit="1" customWidth="1"/>
    <col min="2" max="2" width="32" bestFit="1" customWidth="1"/>
    <col min="3" max="3" width="13.7109375" customWidth="1"/>
  </cols>
  <sheetData>
    <row r="1" spans="1:3" ht="18">
      <c r="A1" s="82" t="s">
        <v>0</v>
      </c>
      <c r="B1" s="83"/>
      <c r="C1" s="83"/>
    </row>
    <row r="2" spans="1:3" ht="18">
      <c r="A2" s="82" t="s">
        <v>183</v>
      </c>
      <c r="B2" s="83"/>
      <c r="C2" s="83"/>
    </row>
    <row r="3" spans="1:3" ht="15">
      <c r="A3" s="84" t="s">
        <v>392</v>
      </c>
      <c r="B3" s="83"/>
      <c r="C3" s="83"/>
    </row>
    <row r="5" spans="1:3">
      <c r="C5" s="71" t="s">
        <v>390</v>
      </c>
    </row>
    <row r="6" spans="1:3">
      <c r="A6" s="72" t="s">
        <v>24</v>
      </c>
    </row>
    <row r="7" spans="1:3">
      <c r="A7" s="73" t="s">
        <v>25</v>
      </c>
    </row>
    <row r="8" spans="1:3">
      <c r="A8" s="73" t="s">
        <v>267</v>
      </c>
      <c r="B8" s="73" t="s">
        <v>26</v>
      </c>
      <c r="C8" s="74">
        <v>200</v>
      </c>
    </row>
    <row r="9" spans="1:3">
      <c r="A9" s="73" t="s">
        <v>268</v>
      </c>
      <c r="B9" s="73" t="s">
        <v>258</v>
      </c>
      <c r="C9" s="74">
        <v>622047.56000000006</v>
      </c>
    </row>
    <row r="10" spans="1:3">
      <c r="B10" s="73" t="s">
        <v>27</v>
      </c>
      <c r="C10" s="77">
        <v>622247.56000000006</v>
      </c>
    </row>
    <row r="12" spans="1:3">
      <c r="A12" s="73" t="s">
        <v>28</v>
      </c>
    </row>
    <row r="13" spans="1:3">
      <c r="A13" s="73" t="s">
        <v>274</v>
      </c>
      <c r="B13" s="73" t="s">
        <v>275</v>
      </c>
      <c r="C13" s="74">
        <v>577.75</v>
      </c>
    </row>
    <row r="14" spans="1:3">
      <c r="A14" s="73" t="s">
        <v>353</v>
      </c>
      <c r="B14" s="73" t="s">
        <v>354</v>
      </c>
      <c r="C14" s="74">
        <v>-11969.96</v>
      </c>
    </row>
    <row r="15" spans="1:3">
      <c r="A15" s="73" t="s">
        <v>381</v>
      </c>
      <c r="B15" s="73" t="s">
        <v>382</v>
      </c>
      <c r="C15" s="74">
        <v>137630.57</v>
      </c>
    </row>
    <row r="16" spans="1:3">
      <c r="A16" s="73" t="s">
        <v>269</v>
      </c>
      <c r="B16" s="73" t="s">
        <v>41</v>
      </c>
      <c r="C16" s="74">
        <v>-144065</v>
      </c>
    </row>
    <row r="17" spans="1:3">
      <c r="B17" s="73" t="s">
        <v>29</v>
      </c>
      <c r="C17" s="77">
        <v>-17826.64</v>
      </c>
    </row>
    <row r="19" spans="1:3" ht="13.5" thickBot="1">
      <c r="B19" s="72" t="s">
        <v>30</v>
      </c>
      <c r="C19" s="81">
        <v>604420.92000000004</v>
      </c>
    </row>
    <row r="20" spans="1:3" ht="13.5" thickTop="1"/>
    <row r="21" spans="1:3">
      <c r="A21" s="72" t="s">
        <v>31</v>
      </c>
    </row>
    <row r="22" spans="1:3">
      <c r="A22" s="73" t="s">
        <v>32</v>
      </c>
    </row>
    <row r="23" spans="1:3">
      <c r="A23" s="73" t="s">
        <v>338</v>
      </c>
      <c r="B23" s="73" t="s">
        <v>33</v>
      </c>
      <c r="C23" s="74">
        <v>13772.59</v>
      </c>
    </row>
    <row r="24" spans="1:3">
      <c r="A24" s="73" t="s">
        <v>388</v>
      </c>
      <c r="B24" s="73" t="s">
        <v>321</v>
      </c>
      <c r="C24" s="74">
        <v>10839.17</v>
      </c>
    </row>
    <row r="25" spans="1:3">
      <c r="B25" s="73" t="s">
        <v>213</v>
      </c>
      <c r="C25" s="77">
        <v>24611.759999999998</v>
      </c>
    </row>
    <row r="27" spans="1:3">
      <c r="A27" s="73" t="s">
        <v>34</v>
      </c>
    </row>
    <row r="28" spans="1:3">
      <c r="A28" s="73" t="s">
        <v>339</v>
      </c>
      <c r="B28" s="73" t="s">
        <v>259</v>
      </c>
      <c r="C28" s="74">
        <v>6733.93</v>
      </c>
    </row>
    <row r="29" spans="1:3">
      <c r="B29" s="73" t="s">
        <v>214</v>
      </c>
      <c r="C29" s="77">
        <v>6733.93</v>
      </c>
    </row>
    <row r="31" spans="1:3">
      <c r="B31" s="73" t="s">
        <v>35</v>
      </c>
      <c r="C31" s="77">
        <v>31345.69</v>
      </c>
    </row>
    <row r="32" spans="1:3">
      <c r="A32" s="72" t="s">
        <v>36</v>
      </c>
    </row>
    <row r="33" spans="1:10">
      <c r="A33" s="73" t="s">
        <v>271</v>
      </c>
      <c r="B33" s="73" t="s">
        <v>272</v>
      </c>
      <c r="C33" s="74">
        <v>6733.93</v>
      </c>
    </row>
    <row r="34" spans="1:10">
      <c r="A34" s="73" t="s">
        <v>270</v>
      </c>
      <c r="B34" s="73" t="s">
        <v>355</v>
      </c>
      <c r="C34" s="74">
        <v>566341.30000000005</v>
      </c>
    </row>
    <row r="36" spans="1:10">
      <c r="B36" s="73" t="s">
        <v>37</v>
      </c>
      <c r="C36" s="77">
        <v>573075.23</v>
      </c>
    </row>
    <row r="37" spans="1:10" ht="13.5" thickBot="1">
      <c r="B37" s="72" t="s">
        <v>38</v>
      </c>
      <c r="C37" s="75">
        <v>604420.92000000004</v>
      </c>
    </row>
    <row r="38" spans="1:10" ht="13.5" thickTop="1"/>
    <row r="39" spans="1:10">
      <c r="A39" s="79"/>
      <c r="J39" s="76"/>
    </row>
  </sheetData>
  <printOptions horizontalCentered="1"/>
  <pageMargins left="0.25" right="0.25" top="0.7" bottom="0.36" header="0.2" footer="0.2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347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16323.69</v>
      </c>
      <c r="D40" s="44">
        <v>6726</v>
      </c>
      <c r="E40" s="44">
        <v>9597.69</v>
      </c>
      <c r="F40" s="44">
        <v>16323.69</v>
      </c>
      <c r="G40" s="44">
        <v>20728</v>
      </c>
      <c r="H40" s="44">
        <v>-4404.3099999999995</v>
      </c>
      <c r="I40" s="44">
        <v>36996</v>
      </c>
      <c r="J40" s="45">
        <v>0.44119999999999998</v>
      </c>
      <c r="K40" s="44">
        <v>20672.309999999998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16323.69</v>
      </c>
      <c r="D62" s="64">
        <v>6726</v>
      </c>
      <c r="E62" s="64">
        <v>9597.69</v>
      </c>
      <c r="F62" s="64">
        <v>16323.69</v>
      </c>
      <c r="G62" s="64">
        <v>20728</v>
      </c>
      <c r="H62" s="64">
        <v>-4404.3099999999995</v>
      </c>
      <c r="I62" s="64">
        <v>36996</v>
      </c>
      <c r="J62" s="45">
        <v>0.44119999999999998</v>
      </c>
      <c r="K62" s="64">
        <v>20672.309999999998</v>
      </c>
    </row>
    <row r="63" spans="1:11">
      <c r="A63" s="63"/>
    </row>
    <row r="64" spans="1:11">
      <c r="A64" s="43" t="s">
        <v>10</v>
      </c>
      <c r="C64" s="64">
        <v>16323.69</v>
      </c>
      <c r="D64" s="64">
        <v>6726</v>
      </c>
      <c r="E64" s="64">
        <v>9597.69</v>
      </c>
      <c r="F64" s="64">
        <v>16323.69</v>
      </c>
      <c r="G64" s="64">
        <v>20728</v>
      </c>
      <c r="H64" s="64">
        <v>-4404.3099999999995</v>
      </c>
      <c r="I64" s="64">
        <v>36996</v>
      </c>
      <c r="J64" s="45">
        <v>0.44119999999999998</v>
      </c>
      <c r="K64" s="64">
        <v>20672.309999999998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3138.76</v>
      </c>
      <c r="D68" s="44">
        <v>3987</v>
      </c>
      <c r="E68" s="44">
        <v>-848.23999999999978</v>
      </c>
      <c r="F68" s="44">
        <v>9422.08</v>
      </c>
      <c r="G68" s="44">
        <v>11833</v>
      </c>
      <c r="H68" s="44">
        <v>-2410.92</v>
      </c>
      <c r="I68" s="44">
        <v>11833</v>
      </c>
      <c r="J68" s="45">
        <v>0.79630000000000001</v>
      </c>
      <c r="K68" s="44">
        <v>2410.92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906.75</v>
      </c>
      <c r="D70" s="44">
        <v>0</v>
      </c>
      <c r="E70" s="44">
        <v>906.75</v>
      </c>
      <c r="F70" s="44">
        <v>2667.94</v>
      </c>
      <c r="G70" s="44">
        <v>0</v>
      </c>
      <c r="H70" s="44">
        <v>2667.94</v>
      </c>
      <c r="I70" s="44">
        <v>0</v>
      </c>
      <c r="J70" s="45">
        <v>0</v>
      </c>
      <c r="K70" s="44">
        <v>-2667.94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292.56</v>
      </c>
      <c r="D72" s="44">
        <v>305</v>
      </c>
      <c r="E72" s="44">
        <v>-12.439999999999998</v>
      </c>
      <c r="F72" s="44">
        <v>874.98</v>
      </c>
      <c r="G72" s="44">
        <v>905</v>
      </c>
      <c r="H72" s="44">
        <v>-30.019999999999982</v>
      </c>
      <c r="I72" s="44">
        <v>905</v>
      </c>
      <c r="J72" s="45">
        <v>0.96679999999999999</v>
      </c>
      <c r="K72" s="44">
        <v>30.019999999999982</v>
      </c>
    </row>
    <row r="73" spans="1:11">
      <c r="A73" s="63">
        <v>51650</v>
      </c>
      <c r="B73" s="43" t="s">
        <v>91</v>
      </c>
      <c r="C73" s="44">
        <v>480.05</v>
      </c>
      <c r="D73" s="44">
        <v>330</v>
      </c>
      <c r="E73" s="44">
        <v>150.05000000000001</v>
      </c>
      <c r="F73" s="44">
        <v>1127.1399999999999</v>
      </c>
      <c r="G73" s="44">
        <v>979</v>
      </c>
      <c r="H73" s="44">
        <v>148.13999999999987</v>
      </c>
      <c r="I73" s="44">
        <v>979</v>
      </c>
      <c r="J73" s="45">
        <v>1.1513</v>
      </c>
      <c r="K73" s="44">
        <v>-148.13999999999987</v>
      </c>
    </row>
    <row r="74" spans="1:11">
      <c r="A74" s="63">
        <v>51700</v>
      </c>
      <c r="B74" s="43" t="s">
        <v>92</v>
      </c>
      <c r="C74" s="44">
        <v>476.09</v>
      </c>
      <c r="D74" s="44">
        <v>633</v>
      </c>
      <c r="E74" s="44">
        <v>-156.91000000000003</v>
      </c>
      <c r="F74" s="44">
        <v>1658.6299999999999</v>
      </c>
      <c r="G74" s="44">
        <v>1899</v>
      </c>
      <c r="H74" s="44">
        <v>-240.37000000000012</v>
      </c>
      <c r="I74" s="44">
        <v>1899</v>
      </c>
      <c r="J74" s="45">
        <v>0.87339999999999995</v>
      </c>
      <c r="K74" s="44">
        <v>240.37000000000012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5294.2100000000009</v>
      </c>
      <c r="D76" s="65">
        <v>5255</v>
      </c>
      <c r="E76" s="65">
        <v>39.210000000000946</v>
      </c>
      <c r="F76" s="65">
        <v>15750.769999999999</v>
      </c>
      <c r="G76" s="65">
        <v>15616</v>
      </c>
      <c r="H76" s="65">
        <v>134.76999999999862</v>
      </c>
      <c r="I76" s="65">
        <v>15616</v>
      </c>
      <c r="J76" s="45">
        <v>1.0085999999999999</v>
      </c>
      <c r="K76" s="65">
        <v>-134.76999999999862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45</v>
      </c>
      <c r="H89" s="44">
        <v>-45</v>
      </c>
      <c r="I89" s="44">
        <v>180</v>
      </c>
      <c r="J89" s="45">
        <v>0</v>
      </c>
      <c r="K89" s="44">
        <v>180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24.79</v>
      </c>
      <c r="G94" s="44">
        <v>0</v>
      </c>
      <c r="H94" s="44">
        <v>24.79</v>
      </c>
      <c r="I94" s="44">
        <v>0</v>
      </c>
      <c r="J94" s="45">
        <v>0</v>
      </c>
      <c r="K94" s="44">
        <v>-24.79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260.04999999999995</v>
      </c>
      <c r="G95" s="44">
        <v>700</v>
      </c>
      <c r="H95" s="44">
        <v>-439.95000000000005</v>
      </c>
      <c r="I95" s="44">
        <v>4600</v>
      </c>
      <c r="J95" s="45">
        <v>5.6500000000000002E-2</v>
      </c>
      <c r="K95" s="44">
        <v>4339.95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93</v>
      </c>
      <c r="E131" s="44">
        <v>-93</v>
      </c>
      <c r="F131" s="44">
        <v>27</v>
      </c>
      <c r="G131" s="44">
        <v>279</v>
      </c>
      <c r="H131" s="44">
        <v>-252</v>
      </c>
      <c r="I131" s="44">
        <v>1116</v>
      </c>
      <c r="J131" s="45">
        <v>2.4199999999999999E-2</v>
      </c>
      <c r="K131" s="44">
        <v>1089</v>
      </c>
    </row>
    <row r="132" spans="1:11">
      <c r="A132" s="63">
        <v>56300</v>
      </c>
      <c r="B132" s="43" t="s">
        <v>140</v>
      </c>
      <c r="C132" s="44">
        <v>0</v>
      </c>
      <c r="D132" s="44">
        <v>42</v>
      </c>
      <c r="E132" s="44">
        <v>-42</v>
      </c>
      <c r="F132" s="44">
        <v>0</v>
      </c>
      <c r="G132" s="44">
        <v>126</v>
      </c>
      <c r="H132" s="44">
        <v>-126</v>
      </c>
      <c r="I132" s="44">
        <v>504</v>
      </c>
      <c r="J132" s="45">
        <v>0</v>
      </c>
      <c r="K132" s="44">
        <v>504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802</v>
      </c>
      <c r="E140" s="44">
        <v>-802</v>
      </c>
      <c r="F140" s="44">
        <v>0</v>
      </c>
      <c r="G140" s="44">
        <v>2406</v>
      </c>
      <c r="H140" s="44">
        <v>-2406</v>
      </c>
      <c r="I140" s="44">
        <v>9624</v>
      </c>
      <c r="J140" s="45">
        <v>0</v>
      </c>
      <c r="K140" s="44">
        <v>9624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89.45</v>
      </c>
      <c r="D158" s="44">
        <v>110</v>
      </c>
      <c r="E158" s="44">
        <v>-20.549999999999997</v>
      </c>
      <c r="F158" s="44">
        <v>269.33999999999997</v>
      </c>
      <c r="G158" s="44">
        <v>330</v>
      </c>
      <c r="H158" s="44">
        <v>-60.660000000000025</v>
      </c>
      <c r="I158" s="44">
        <v>1320</v>
      </c>
      <c r="J158" s="45">
        <v>0.20399999999999999</v>
      </c>
      <c r="K158" s="44">
        <v>1050.6600000000001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226</v>
      </c>
      <c r="E162" s="44">
        <v>-226</v>
      </c>
      <c r="F162" s="44">
        <v>-24.040000000000006</v>
      </c>
      <c r="G162" s="44">
        <v>618</v>
      </c>
      <c r="H162" s="44">
        <v>-642.04</v>
      </c>
      <c r="I162" s="44">
        <v>2352</v>
      </c>
      <c r="J162" s="45">
        <v>-1.0200000000000001E-2</v>
      </c>
      <c r="K162" s="44">
        <v>2376.04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166</v>
      </c>
      <c r="E165" s="44">
        <v>-166</v>
      </c>
      <c r="F165" s="44">
        <v>0</v>
      </c>
      <c r="G165" s="44">
        <v>512</v>
      </c>
      <c r="H165" s="44">
        <v>-512</v>
      </c>
      <c r="I165" s="44">
        <v>1588</v>
      </c>
      <c r="J165" s="45">
        <v>0</v>
      </c>
      <c r="K165" s="44">
        <v>1588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51</v>
      </c>
      <c r="J174" s="45">
        <v>0</v>
      </c>
      <c r="K174" s="44">
        <v>51</v>
      </c>
    </row>
    <row r="175" spans="1:11">
      <c r="A175" s="63">
        <v>59350</v>
      </c>
      <c r="B175" s="43" t="s">
        <v>178</v>
      </c>
      <c r="C175" s="44">
        <v>7.8</v>
      </c>
      <c r="D175" s="44">
        <v>15</v>
      </c>
      <c r="E175" s="44">
        <v>-7.2</v>
      </c>
      <c r="F175" s="44">
        <v>15.780000000000001</v>
      </c>
      <c r="G175" s="44">
        <v>45</v>
      </c>
      <c r="H175" s="44">
        <v>-29.22</v>
      </c>
      <c r="I175" s="44">
        <v>45</v>
      </c>
      <c r="J175" s="45">
        <v>0.35070000000000001</v>
      </c>
      <c r="K175" s="44">
        <v>29.22</v>
      </c>
    </row>
    <row r="176" spans="1:11" ht="13.5" thickBot="1">
      <c r="A176" s="62" t="s">
        <v>5</v>
      </c>
      <c r="C176" s="65">
        <v>97.25</v>
      </c>
      <c r="D176" s="65">
        <v>1471</v>
      </c>
      <c r="E176" s="65">
        <v>-1373.75</v>
      </c>
      <c r="F176" s="65">
        <v>572.91999999999996</v>
      </c>
      <c r="G176" s="65">
        <v>5112</v>
      </c>
      <c r="H176" s="65">
        <v>-4539.08</v>
      </c>
      <c r="I176" s="65">
        <v>21380</v>
      </c>
      <c r="J176" s="45">
        <v>2.6800000000000001E-2</v>
      </c>
      <c r="K176" s="65">
        <v>20807.080000000002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5391.4600000000009</v>
      </c>
      <c r="D183" s="64">
        <v>6726</v>
      </c>
      <c r="E183" s="64">
        <v>-1334.5399999999991</v>
      </c>
      <c r="F183" s="64">
        <v>16323.689999999999</v>
      </c>
      <c r="G183" s="64">
        <v>20728</v>
      </c>
      <c r="H183" s="64">
        <v>-4404.3100000000013</v>
      </c>
      <c r="I183" s="64">
        <v>36996</v>
      </c>
      <c r="J183" s="45">
        <v>0.44119999999999998</v>
      </c>
      <c r="K183" s="64">
        <v>20672.310000000001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5391.4600000000009</v>
      </c>
      <c r="D195" s="64">
        <v>6726</v>
      </c>
      <c r="E195" s="64">
        <v>-1334.5399999999991</v>
      </c>
      <c r="F195" s="64">
        <v>16323.689999999999</v>
      </c>
      <c r="G195" s="64">
        <v>20728</v>
      </c>
      <c r="H195" s="64">
        <v>-4404.3100000000013</v>
      </c>
      <c r="I195" s="64">
        <v>36996</v>
      </c>
      <c r="J195" s="45">
        <v>0.44119999999999998</v>
      </c>
      <c r="K195" s="64">
        <v>20672.310000000001</v>
      </c>
    </row>
    <row r="197" spans="1:11" ht="12.75" customHeight="1" thickBot="1">
      <c r="A197" s="43" t="s">
        <v>380</v>
      </c>
      <c r="C197" s="66">
        <v>10932.23</v>
      </c>
      <c r="D197" s="66">
        <v>0</v>
      </c>
      <c r="E197" s="66">
        <v>10932.23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396.66</v>
      </c>
      <c r="D40" s="44">
        <v>300</v>
      </c>
      <c r="E40" s="44">
        <v>96.660000000000025</v>
      </c>
      <c r="F40" s="44">
        <v>396.66</v>
      </c>
      <c r="G40" s="44">
        <v>900</v>
      </c>
      <c r="H40" s="44">
        <v>-503.34</v>
      </c>
      <c r="I40" s="44">
        <v>900</v>
      </c>
      <c r="J40" s="45">
        <v>0.44069999999999998</v>
      </c>
      <c r="K40" s="44">
        <v>503.34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396.66</v>
      </c>
      <c r="D62" s="64">
        <v>300</v>
      </c>
      <c r="E62" s="64">
        <v>96.660000000000025</v>
      </c>
      <c r="F62" s="64">
        <v>396.66</v>
      </c>
      <c r="G62" s="64">
        <v>900</v>
      </c>
      <c r="H62" s="64">
        <v>-503.34</v>
      </c>
      <c r="I62" s="64">
        <v>900</v>
      </c>
      <c r="J62" s="45">
        <v>0.44069999999999998</v>
      </c>
      <c r="K62" s="64">
        <v>503.34</v>
      </c>
    </row>
    <row r="63" spans="1:11">
      <c r="A63" s="63"/>
    </row>
    <row r="64" spans="1:11">
      <c r="A64" s="43" t="s">
        <v>10</v>
      </c>
      <c r="C64" s="64">
        <v>396.66</v>
      </c>
      <c r="D64" s="64">
        <v>300</v>
      </c>
      <c r="E64" s="64">
        <v>96.660000000000025</v>
      </c>
      <c r="F64" s="64">
        <v>396.66</v>
      </c>
      <c r="G64" s="64">
        <v>900</v>
      </c>
      <c r="H64" s="64">
        <v>-503.34</v>
      </c>
      <c r="I64" s="64">
        <v>900</v>
      </c>
      <c r="J64" s="45">
        <v>0.44069999999999998</v>
      </c>
      <c r="K64" s="64">
        <v>503.34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300</v>
      </c>
      <c r="E68" s="44">
        <v>-300</v>
      </c>
      <c r="F68" s="44">
        <v>396.65999999999997</v>
      </c>
      <c r="G68" s="44">
        <v>900</v>
      </c>
      <c r="H68" s="44">
        <v>-503.34000000000003</v>
      </c>
      <c r="I68" s="44">
        <v>900</v>
      </c>
      <c r="J68" s="45">
        <v>0.44069999999999998</v>
      </c>
      <c r="K68" s="44">
        <v>503.34000000000003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300</v>
      </c>
      <c r="E76" s="65">
        <v>-300</v>
      </c>
      <c r="F76" s="65">
        <v>396.65999999999997</v>
      </c>
      <c r="G76" s="65">
        <v>900</v>
      </c>
      <c r="H76" s="65">
        <v>-503.34000000000003</v>
      </c>
      <c r="I76" s="65">
        <v>900</v>
      </c>
      <c r="J76" s="45">
        <v>0.44069999999999998</v>
      </c>
      <c r="K76" s="65">
        <v>503.34000000000003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300</v>
      </c>
      <c r="E183" s="64">
        <v>-300</v>
      </c>
      <c r="F183" s="64">
        <v>396.65999999999997</v>
      </c>
      <c r="G183" s="64">
        <v>900</v>
      </c>
      <c r="H183" s="64">
        <v>-503.34000000000003</v>
      </c>
      <c r="I183" s="64">
        <v>900</v>
      </c>
      <c r="J183" s="45">
        <v>0.44069999999999998</v>
      </c>
      <c r="K183" s="64">
        <v>503.34000000000003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300</v>
      </c>
      <c r="E195" s="64">
        <v>-300</v>
      </c>
      <c r="F195" s="64">
        <v>396.65999999999997</v>
      </c>
      <c r="G195" s="64">
        <v>900</v>
      </c>
      <c r="H195" s="64">
        <v>-503.34000000000003</v>
      </c>
      <c r="I195" s="64">
        <v>900</v>
      </c>
      <c r="J195" s="45">
        <v>0.44069999999999998</v>
      </c>
      <c r="K195" s="64">
        <v>503.34000000000003</v>
      </c>
    </row>
    <row r="197" spans="1:11" ht="12.75" customHeight="1" thickBot="1">
      <c r="A197" s="43" t="s">
        <v>380</v>
      </c>
      <c r="C197" s="66">
        <v>396.66</v>
      </c>
      <c r="D197" s="66">
        <v>0</v>
      </c>
      <c r="E197" s="66">
        <v>396.66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48064</v>
      </c>
      <c r="J40" s="45">
        <v>0</v>
      </c>
      <c r="K40" s="44">
        <v>48064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48064</v>
      </c>
      <c r="J62" s="45">
        <v>0</v>
      </c>
      <c r="K62" s="64">
        <v>48064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48064</v>
      </c>
      <c r="J64" s="45">
        <v>0</v>
      </c>
      <c r="K64" s="64">
        <v>48064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35651</v>
      </c>
      <c r="J68" s="45">
        <v>0</v>
      </c>
      <c r="K68" s="44">
        <v>35651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2726</v>
      </c>
      <c r="J72" s="45">
        <v>0</v>
      </c>
      <c r="K72" s="44">
        <v>2726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2953</v>
      </c>
      <c r="J73" s="45">
        <v>0</v>
      </c>
      <c r="K73" s="44">
        <v>2953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6447</v>
      </c>
      <c r="J74" s="45">
        <v>0</v>
      </c>
      <c r="K74" s="44">
        <v>6447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47777</v>
      </c>
      <c r="J76" s="45">
        <v>0</v>
      </c>
      <c r="K76" s="65">
        <v>47777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153</v>
      </c>
      <c r="J174" s="45">
        <v>0</v>
      </c>
      <c r="K174" s="44">
        <v>153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134</v>
      </c>
      <c r="J175" s="45">
        <v>0</v>
      </c>
      <c r="K175" s="44">
        <v>134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287</v>
      </c>
      <c r="J176" s="45">
        <v>0</v>
      </c>
      <c r="K176" s="65">
        <v>287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48064</v>
      </c>
      <c r="J183" s="45">
        <v>0</v>
      </c>
      <c r="K183" s="64">
        <v>48064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48064</v>
      </c>
      <c r="J195" s="45">
        <v>0</v>
      </c>
      <c r="K195" s="64">
        <v>48064</v>
      </c>
    </row>
    <row r="197" spans="1:11" ht="12.75" customHeight="1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2700</v>
      </c>
      <c r="J40" s="45">
        <v>0</v>
      </c>
      <c r="K40" s="44">
        <v>2700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2700</v>
      </c>
      <c r="J62" s="45">
        <v>0</v>
      </c>
      <c r="K62" s="64">
        <v>2700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2700</v>
      </c>
      <c r="J64" s="45">
        <v>0</v>
      </c>
      <c r="K64" s="64">
        <v>2700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2700</v>
      </c>
      <c r="J68" s="45">
        <v>0</v>
      </c>
      <c r="K68" s="44">
        <v>2700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2700</v>
      </c>
      <c r="J76" s="45">
        <v>0</v>
      </c>
      <c r="K76" s="65">
        <v>2700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2700</v>
      </c>
      <c r="J183" s="45">
        <v>0</v>
      </c>
      <c r="K183" s="64">
        <v>2700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2700</v>
      </c>
      <c r="J195" s="45">
        <v>0</v>
      </c>
      <c r="K195" s="64">
        <v>2700</v>
      </c>
    </row>
    <row r="197" spans="1:11" ht="12.75" customHeight="1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273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4.25" customHeight="1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18</v>
      </c>
      <c r="D38" s="44">
        <v>18</v>
      </c>
      <c r="E38" s="44">
        <v>0</v>
      </c>
      <c r="F38" s="44">
        <v>54</v>
      </c>
      <c r="G38" s="44">
        <v>54</v>
      </c>
      <c r="H38" s="44">
        <v>0</v>
      </c>
      <c r="I38" s="44">
        <v>216</v>
      </c>
      <c r="J38" s="45">
        <v>0.25</v>
      </c>
      <c r="K38" s="44">
        <v>162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1877.23</v>
      </c>
      <c r="D51" s="44">
        <v>1700</v>
      </c>
      <c r="E51" s="44">
        <v>177.23000000000002</v>
      </c>
      <c r="F51" s="44">
        <v>7083.02</v>
      </c>
      <c r="G51" s="44">
        <v>5100</v>
      </c>
      <c r="H51" s="44">
        <v>1983.0200000000004</v>
      </c>
      <c r="I51" s="44">
        <v>20400</v>
      </c>
      <c r="J51" s="45">
        <v>0.34720000000000001</v>
      </c>
      <c r="K51" s="44">
        <v>13316.98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1895.23</v>
      </c>
      <c r="D62" s="64">
        <v>1718</v>
      </c>
      <c r="E62" s="64">
        <v>177.23000000000002</v>
      </c>
      <c r="F62" s="64">
        <v>7137.02</v>
      </c>
      <c r="G62" s="64">
        <v>5154</v>
      </c>
      <c r="H62" s="64">
        <v>1983.0200000000004</v>
      </c>
      <c r="I62" s="64">
        <v>20616</v>
      </c>
      <c r="J62" s="45">
        <v>0.34620000000000001</v>
      </c>
      <c r="K62" s="64">
        <v>13478.98</v>
      </c>
    </row>
    <row r="63" spans="1:11">
      <c r="A63" s="63"/>
    </row>
    <row r="64" spans="1:11">
      <c r="A64" s="43" t="s">
        <v>10</v>
      </c>
      <c r="C64" s="64">
        <v>1895.23</v>
      </c>
      <c r="D64" s="64">
        <v>1718</v>
      </c>
      <c r="E64" s="64">
        <v>177.23000000000002</v>
      </c>
      <c r="F64" s="64">
        <v>7137.02</v>
      </c>
      <c r="G64" s="64">
        <v>5154</v>
      </c>
      <c r="H64" s="64">
        <v>1983.0200000000004</v>
      </c>
      <c r="I64" s="64">
        <v>20616</v>
      </c>
      <c r="J64" s="45">
        <v>0.34620000000000001</v>
      </c>
      <c r="K64" s="64">
        <v>13478.98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43.08</v>
      </c>
      <c r="D82" s="44">
        <v>0</v>
      </c>
      <c r="E82" s="44">
        <v>43.08</v>
      </c>
      <c r="F82" s="44">
        <v>135.80000000000001</v>
      </c>
      <c r="G82" s="44">
        <v>0</v>
      </c>
      <c r="H82" s="44">
        <v>135.80000000000001</v>
      </c>
      <c r="I82" s="44">
        <v>0</v>
      </c>
      <c r="J82" s="45">
        <v>0</v>
      </c>
      <c r="K82" s="44">
        <v>-135.80000000000001</v>
      </c>
    </row>
    <row r="83" spans="1:11">
      <c r="A83" s="63">
        <v>52350</v>
      </c>
      <c r="B83" s="43" t="s">
        <v>98</v>
      </c>
      <c r="C83" s="44">
        <v>0</v>
      </c>
      <c r="D83" s="44">
        <v>40</v>
      </c>
      <c r="E83" s="44">
        <v>-40</v>
      </c>
      <c r="F83" s="44">
        <v>0</v>
      </c>
      <c r="G83" s="44">
        <v>120</v>
      </c>
      <c r="H83" s="44">
        <v>-120</v>
      </c>
      <c r="I83" s="44">
        <v>480</v>
      </c>
      <c r="J83" s="45">
        <v>0</v>
      </c>
      <c r="K83" s="44">
        <v>480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400</v>
      </c>
      <c r="D91" s="44">
        <v>400</v>
      </c>
      <c r="E91" s="44">
        <v>0</v>
      </c>
      <c r="F91" s="44">
        <v>1200</v>
      </c>
      <c r="G91" s="44">
        <v>1200</v>
      </c>
      <c r="H91" s="44">
        <v>0</v>
      </c>
      <c r="I91" s="44">
        <v>4800</v>
      </c>
      <c r="J91" s="45">
        <v>0.25</v>
      </c>
      <c r="K91" s="44">
        <v>3600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102.65</v>
      </c>
      <c r="D104" s="44">
        <v>75</v>
      </c>
      <c r="E104" s="44">
        <v>27.650000000000006</v>
      </c>
      <c r="F104" s="44">
        <v>102.65</v>
      </c>
      <c r="G104" s="44">
        <v>225</v>
      </c>
      <c r="H104" s="44">
        <v>-122.35</v>
      </c>
      <c r="I104" s="44">
        <v>825</v>
      </c>
      <c r="J104" s="45">
        <v>0.1244</v>
      </c>
      <c r="K104" s="44">
        <v>722.35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150</v>
      </c>
      <c r="J107" s="45">
        <v>0</v>
      </c>
      <c r="K107" s="44">
        <v>150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545.73</v>
      </c>
      <c r="D176" s="65">
        <v>515</v>
      </c>
      <c r="E176" s="65">
        <v>30.730000000000018</v>
      </c>
      <c r="F176" s="65">
        <v>1438.45</v>
      </c>
      <c r="G176" s="65">
        <v>1545</v>
      </c>
      <c r="H176" s="65">
        <v>-106.54999999999995</v>
      </c>
      <c r="I176" s="65">
        <v>6255</v>
      </c>
      <c r="J176" s="45">
        <v>0.23</v>
      </c>
      <c r="K176" s="65">
        <v>4816.55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545.73</v>
      </c>
      <c r="D183" s="64">
        <v>515</v>
      </c>
      <c r="E183" s="64">
        <v>30.730000000000018</v>
      </c>
      <c r="F183" s="64">
        <v>1438.45</v>
      </c>
      <c r="G183" s="64">
        <v>1545</v>
      </c>
      <c r="H183" s="64">
        <v>-106.54999999999995</v>
      </c>
      <c r="I183" s="64">
        <v>6255</v>
      </c>
      <c r="J183" s="45">
        <v>0.23</v>
      </c>
      <c r="K183" s="64">
        <v>4816.55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545.73</v>
      </c>
      <c r="D195" s="64">
        <v>515</v>
      </c>
      <c r="E195" s="64">
        <v>30.730000000000018</v>
      </c>
      <c r="F195" s="64">
        <v>1438.45</v>
      </c>
      <c r="G195" s="64">
        <v>1545</v>
      </c>
      <c r="H195" s="64">
        <v>-106.54999999999995</v>
      </c>
      <c r="I195" s="64">
        <v>6255</v>
      </c>
      <c r="J195" s="45">
        <v>0.23</v>
      </c>
      <c r="K195" s="64">
        <v>4816.55</v>
      </c>
    </row>
    <row r="197" spans="1:11" ht="13.5" thickBot="1">
      <c r="A197" s="43" t="s">
        <v>380</v>
      </c>
      <c r="C197" s="66">
        <v>1349.5</v>
      </c>
      <c r="D197" s="66">
        <v>1203</v>
      </c>
      <c r="E197" s="66">
        <v>146.5</v>
      </c>
      <c r="F197" s="66">
        <v>5698.5700000000006</v>
      </c>
      <c r="G197" s="66">
        <v>3609</v>
      </c>
      <c r="H197" s="66">
        <v>2089.5700000000006</v>
      </c>
      <c r="I197" s="66">
        <v>14361</v>
      </c>
      <c r="J197" s="45">
        <v>0.39679999999999999</v>
      </c>
      <c r="K197" s="66">
        <v>8662.43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1.2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1.2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1.2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1.25" customHeight="1">
      <c r="A3" s="48" t="s">
        <v>222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1.25" customHeigh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1.2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1.2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1.2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1.2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1.2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1.2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1.2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1.25" customHeight="1">
      <c r="A13" s="43" t="s">
        <v>9</v>
      </c>
    </row>
    <row r="14" spans="1:11" ht="11.25" customHeight="1">
      <c r="A14" s="62" t="s">
        <v>54</v>
      </c>
    </row>
    <row r="15" spans="1:11" ht="11.2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1.2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1.2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1.2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1.2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1.2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1.25" customHeight="1">
      <c r="A21" s="63"/>
    </row>
    <row r="22" spans="1:11" ht="11.25" customHeight="1">
      <c r="A22" s="62" t="s">
        <v>236</v>
      </c>
    </row>
    <row r="23" spans="1:11" ht="11.2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1.2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1.2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1.2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1.2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1.25" customHeight="1">
      <c r="A32" s="63"/>
    </row>
    <row r="33" spans="1:11" ht="11.25" customHeight="1">
      <c r="A33" s="62" t="s">
        <v>238</v>
      </c>
    </row>
    <row r="34" spans="1:11" ht="11.2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1.2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customHeight="1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22500</v>
      </c>
      <c r="G38" s="44">
        <v>22500</v>
      </c>
      <c r="H38" s="44">
        <v>0</v>
      </c>
      <c r="I38" s="44">
        <v>90000</v>
      </c>
      <c r="J38" s="45">
        <v>0.25</v>
      </c>
      <c r="K38" s="44">
        <v>67500</v>
      </c>
    </row>
    <row r="39" spans="1:11" ht="11.2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customHeight="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1.2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1.2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1.2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1.2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customHeight="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customHeight="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customHeight="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customHeight="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customHeight="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customHeight="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customHeight="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customHeight="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customHeight="1">
      <c r="A62" s="62" t="s">
        <v>239</v>
      </c>
      <c r="C62" s="64">
        <v>7500</v>
      </c>
      <c r="D62" s="64">
        <v>7500</v>
      </c>
      <c r="E62" s="64">
        <v>0</v>
      </c>
      <c r="F62" s="64">
        <v>22500</v>
      </c>
      <c r="G62" s="64">
        <v>22500</v>
      </c>
      <c r="H62" s="64">
        <v>0</v>
      </c>
      <c r="I62" s="64">
        <v>90000</v>
      </c>
      <c r="J62" s="45">
        <v>0.25</v>
      </c>
      <c r="K62" s="64">
        <v>67500</v>
      </c>
    </row>
    <row r="63" spans="1:11" ht="11.25" customHeight="1">
      <c r="A63" s="63"/>
    </row>
    <row r="64" spans="1:11" ht="11.25" customHeight="1">
      <c r="A64" s="43" t="s">
        <v>10</v>
      </c>
      <c r="C64" s="64">
        <v>7500</v>
      </c>
      <c r="D64" s="64">
        <v>7500</v>
      </c>
      <c r="E64" s="64">
        <v>0</v>
      </c>
      <c r="F64" s="64">
        <v>22500</v>
      </c>
      <c r="G64" s="64">
        <v>22500</v>
      </c>
      <c r="H64" s="64">
        <v>0</v>
      </c>
      <c r="I64" s="64">
        <v>90000</v>
      </c>
      <c r="J64" s="45">
        <v>0.25</v>
      </c>
      <c r="K64" s="64">
        <v>67500</v>
      </c>
    </row>
    <row r="66" spans="1:11" ht="11.25" customHeight="1">
      <c r="A66" s="43" t="s">
        <v>1</v>
      </c>
    </row>
    <row r="67" spans="1:11" ht="11.25" customHeight="1">
      <c r="A67" s="62" t="s">
        <v>2</v>
      </c>
    </row>
    <row r="68" spans="1:11" ht="11.25" customHeight="1">
      <c r="A68" s="63">
        <v>51100</v>
      </c>
      <c r="B68" s="43" t="s">
        <v>86</v>
      </c>
      <c r="C68" s="44">
        <v>7009.44</v>
      </c>
      <c r="D68" s="44">
        <v>9329</v>
      </c>
      <c r="E68" s="44">
        <v>-2319.5600000000004</v>
      </c>
      <c r="F68" s="44">
        <v>23007.75</v>
      </c>
      <c r="G68" s="44">
        <v>27686</v>
      </c>
      <c r="H68" s="44">
        <v>-4678.25</v>
      </c>
      <c r="I68" s="44">
        <v>92011</v>
      </c>
      <c r="J68" s="45">
        <v>0.25009999999999999</v>
      </c>
      <c r="K68" s="44">
        <v>69003.25</v>
      </c>
    </row>
    <row r="69" spans="1:11" ht="11.25" customHeight="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26.61</v>
      </c>
      <c r="G69" s="44">
        <v>0</v>
      </c>
      <c r="H69" s="44">
        <v>26.61</v>
      </c>
      <c r="I69" s="44">
        <v>0</v>
      </c>
      <c r="J69" s="45">
        <v>0</v>
      </c>
      <c r="K69" s="44">
        <v>-26.61</v>
      </c>
    </row>
    <row r="70" spans="1:11" ht="11.25" customHeight="1">
      <c r="A70" s="63">
        <v>51300</v>
      </c>
      <c r="B70" s="43" t="s">
        <v>88</v>
      </c>
      <c r="C70" s="44">
        <v>2291.4899999999998</v>
      </c>
      <c r="D70" s="44">
        <v>0</v>
      </c>
      <c r="E70" s="44">
        <v>2291.4899999999998</v>
      </c>
      <c r="F70" s="44">
        <v>4563.99</v>
      </c>
      <c r="G70" s="44">
        <v>0</v>
      </c>
      <c r="H70" s="44">
        <v>4563.99</v>
      </c>
      <c r="I70" s="44">
        <v>0</v>
      </c>
      <c r="J70" s="45">
        <v>0</v>
      </c>
      <c r="K70" s="44">
        <v>-4563.99</v>
      </c>
    </row>
    <row r="71" spans="1:11" ht="11.25" customHeight="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1.25" customHeight="1">
      <c r="A72" s="63">
        <v>51500</v>
      </c>
      <c r="B72" s="43" t="s">
        <v>90</v>
      </c>
      <c r="C72" s="44">
        <v>674.28</v>
      </c>
      <c r="D72" s="44">
        <v>714</v>
      </c>
      <c r="E72" s="44">
        <v>-39.720000000000027</v>
      </c>
      <c r="F72" s="44">
        <v>1980.9199999999998</v>
      </c>
      <c r="G72" s="44">
        <v>2119</v>
      </c>
      <c r="H72" s="44">
        <v>-138.08000000000015</v>
      </c>
      <c r="I72" s="44">
        <v>7040</v>
      </c>
      <c r="J72" s="45">
        <v>0.28139999999999998</v>
      </c>
      <c r="K72" s="44">
        <v>5059.08</v>
      </c>
    </row>
    <row r="73" spans="1:11" ht="11.25" customHeight="1">
      <c r="A73" s="63">
        <v>51650</v>
      </c>
      <c r="B73" s="43" t="s">
        <v>91</v>
      </c>
      <c r="C73" s="44">
        <v>1098.69</v>
      </c>
      <c r="D73" s="44">
        <v>250</v>
      </c>
      <c r="E73" s="44">
        <v>848.69</v>
      </c>
      <c r="F73" s="44">
        <v>2566.16</v>
      </c>
      <c r="G73" s="44">
        <v>742</v>
      </c>
      <c r="H73" s="44">
        <v>1824.1599999999999</v>
      </c>
      <c r="I73" s="44">
        <v>2978</v>
      </c>
      <c r="J73" s="45">
        <v>0.86170000000000002</v>
      </c>
      <c r="K73" s="44">
        <v>411.84000000000015</v>
      </c>
    </row>
    <row r="74" spans="1:11" ht="11.25" customHeight="1">
      <c r="A74" s="63">
        <v>51700</v>
      </c>
      <c r="B74" s="43" t="s">
        <v>92</v>
      </c>
      <c r="C74" s="44">
        <v>1698.28</v>
      </c>
      <c r="D74" s="44">
        <v>2165</v>
      </c>
      <c r="E74" s="44">
        <v>-466.72</v>
      </c>
      <c r="F74" s="44">
        <v>5745.2</v>
      </c>
      <c r="G74" s="44">
        <v>6495</v>
      </c>
      <c r="H74" s="44">
        <v>-749.80000000000018</v>
      </c>
      <c r="I74" s="44">
        <v>25584</v>
      </c>
      <c r="J74" s="45">
        <v>0.22459999999999999</v>
      </c>
      <c r="K74" s="44">
        <v>19838.8</v>
      </c>
    </row>
    <row r="75" spans="1:11" ht="11.25" customHeight="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1.25" customHeight="1" thickBot="1">
      <c r="A76" s="62" t="s">
        <v>3</v>
      </c>
      <c r="C76" s="65">
        <v>12772.180000000002</v>
      </c>
      <c r="D76" s="65">
        <v>12458</v>
      </c>
      <c r="E76" s="65">
        <v>314.18000000000211</v>
      </c>
      <c r="F76" s="65">
        <v>37890.629999999997</v>
      </c>
      <c r="G76" s="65">
        <v>37042</v>
      </c>
      <c r="H76" s="65">
        <v>848.62999999999738</v>
      </c>
      <c r="I76" s="65">
        <v>127613</v>
      </c>
      <c r="J76" s="45">
        <v>0.2969</v>
      </c>
      <c r="K76" s="65">
        <v>89722.37</v>
      </c>
    </row>
    <row r="78" spans="1:11" ht="11.25" customHeight="1">
      <c r="A78" s="62" t="s">
        <v>4</v>
      </c>
    </row>
    <row r="79" spans="1:11" ht="11.25" customHeight="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1.25" customHeight="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 ht="11.25" customHeight="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 ht="11.25" customHeight="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1.25" customHeight="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1.25" customHeight="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1.25" customHeight="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customHeight="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1.25" customHeight="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1.25" customHeight="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1.25" customHeight="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1.25" customHeight="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1.25" customHeight="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customHeight="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1.25" customHeight="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1.25" customHeight="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1.25" customHeight="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customHeight="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customHeight="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customHeight="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customHeight="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customHeight="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customHeight="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customHeight="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customHeight="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customHeight="1">
      <c r="A104" s="63">
        <v>53900</v>
      </c>
      <c r="B104" s="43" t="s">
        <v>115</v>
      </c>
      <c r="C104" s="44">
        <v>0</v>
      </c>
      <c r="D104" s="44">
        <v>74</v>
      </c>
      <c r="E104" s="44">
        <v>-74</v>
      </c>
      <c r="F104" s="44">
        <v>0</v>
      </c>
      <c r="G104" s="44">
        <v>222</v>
      </c>
      <c r="H104" s="44">
        <v>-222</v>
      </c>
      <c r="I104" s="44">
        <v>888</v>
      </c>
      <c r="J104" s="45">
        <v>0</v>
      </c>
      <c r="K104" s="44">
        <v>888</v>
      </c>
    </row>
    <row r="105" spans="1:11" ht="11.25" customHeight="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customHeight="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customHeight="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1.25" customHeight="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customHeight="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customHeight="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customHeight="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customHeight="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customHeight="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customHeight="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customHeight="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customHeight="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customHeight="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customHeight="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customHeight="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customHeight="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1.25" customHeight="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customHeight="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customHeight="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customHeight="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customHeight="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customHeight="1">
      <c r="A126" s="63">
        <v>55700</v>
      </c>
      <c r="B126" s="43" t="s">
        <v>135</v>
      </c>
      <c r="C126" s="44">
        <v>1946.38</v>
      </c>
      <c r="D126" s="44">
        <v>1852</v>
      </c>
      <c r="E126" s="44">
        <v>94.380000000000109</v>
      </c>
      <c r="F126" s="44">
        <v>5635.3099999999995</v>
      </c>
      <c r="G126" s="44">
        <v>5556</v>
      </c>
      <c r="H126" s="44">
        <v>79.309999999999491</v>
      </c>
      <c r="I126" s="44">
        <v>22224</v>
      </c>
      <c r="J126" s="45">
        <v>0.25359999999999999</v>
      </c>
      <c r="K126" s="44">
        <v>16588.690000000002</v>
      </c>
    </row>
    <row r="127" spans="1:11" ht="11.25" customHeight="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customHeight="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customHeight="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1.25" customHeight="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customHeight="1">
      <c r="A131" s="63">
        <v>56200</v>
      </c>
      <c r="B131" s="43" t="s">
        <v>139</v>
      </c>
      <c r="C131" s="44">
        <v>0</v>
      </c>
      <c r="D131" s="44">
        <v>200</v>
      </c>
      <c r="E131" s="44">
        <v>-200</v>
      </c>
      <c r="F131" s="44">
        <v>0</v>
      </c>
      <c r="G131" s="44">
        <v>600</v>
      </c>
      <c r="H131" s="44">
        <v>-600</v>
      </c>
      <c r="I131" s="44">
        <v>2400</v>
      </c>
      <c r="J131" s="45">
        <v>0</v>
      </c>
      <c r="K131" s="44">
        <v>2400</v>
      </c>
    </row>
    <row r="132" spans="1:11" ht="11.25" customHeight="1">
      <c r="A132" s="63">
        <v>56300</v>
      </c>
      <c r="B132" s="43" t="s">
        <v>140</v>
      </c>
      <c r="C132" s="44">
        <v>0</v>
      </c>
      <c r="D132" s="44">
        <v>250</v>
      </c>
      <c r="E132" s="44">
        <v>-250</v>
      </c>
      <c r="F132" s="44">
        <v>0</v>
      </c>
      <c r="G132" s="44">
        <v>750</v>
      </c>
      <c r="H132" s="44">
        <v>-750</v>
      </c>
      <c r="I132" s="44">
        <v>3000</v>
      </c>
      <c r="J132" s="45">
        <v>0</v>
      </c>
      <c r="K132" s="44">
        <v>3000</v>
      </c>
    </row>
    <row r="133" spans="1:11" ht="11.25" customHeight="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customHeight="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1.25" customHeight="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1.25" customHeight="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customHeight="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customHeight="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customHeight="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customHeight="1">
      <c r="A140" s="63">
        <v>57000</v>
      </c>
      <c r="B140" s="43" t="s">
        <v>146</v>
      </c>
      <c r="C140" s="44">
        <v>0</v>
      </c>
      <c r="D140" s="44">
        <v>300</v>
      </c>
      <c r="E140" s="44">
        <v>-300</v>
      </c>
      <c r="F140" s="44">
        <v>0</v>
      </c>
      <c r="G140" s="44">
        <v>850</v>
      </c>
      <c r="H140" s="44">
        <v>-850</v>
      </c>
      <c r="I140" s="44">
        <v>3300</v>
      </c>
      <c r="J140" s="45">
        <v>0</v>
      </c>
      <c r="K140" s="44">
        <v>3300</v>
      </c>
    </row>
    <row r="141" spans="1:11" ht="11.25" customHeight="1">
      <c r="A141" s="63">
        <v>57100</v>
      </c>
      <c r="B141" s="43" t="s">
        <v>147</v>
      </c>
      <c r="C141" s="44">
        <v>0</v>
      </c>
      <c r="D141" s="44">
        <v>275</v>
      </c>
      <c r="E141" s="44">
        <v>-275</v>
      </c>
      <c r="F141" s="44">
        <v>20.28</v>
      </c>
      <c r="G141" s="44">
        <v>625</v>
      </c>
      <c r="H141" s="44">
        <v>-604.72</v>
      </c>
      <c r="I141" s="44">
        <v>2100</v>
      </c>
      <c r="J141" s="45">
        <v>9.7000000000000003E-3</v>
      </c>
      <c r="K141" s="44">
        <v>2079.7199999999998</v>
      </c>
    </row>
    <row r="142" spans="1:11" ht="11.25" customHeight="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1.25" customHeight="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1.25" customHeight="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1.25" customHeight="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1.25" customHeight="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customHeight="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1.25" customHeight="1">
      <c r="A148" s="63">
        <v>57500</v>
      </c>
      <c r="B148" s="43" t="s">
        <v>154</v>
      </c>
      <c r="C148" s="44">
        <v>1347.73</v>
      </c>
      <c r="D148" s="44">
        <v>1625</v>
      </c>
      <c r="E148" s="44">
        <v>-277.27</v>
      </c>
      <c r="F148" s="44">
        <v>4134.3999999999996</v>
      </c>
      <c r="G148" s="44">
        <v>4875</v>
      </c>
      <c r="H148" s="44">
        <v>-740.60000000000036</v>
      </c>
      <c r="I148" s="44">
        <v>19500</v>
      </c>
      <c r="J148" s="45">
        <v>0.21199999999999999</v>
      </c>
      <c r="K148" s="44">
        <v>15365.6</v>
      </c>
    </row>
    <row r="149" spans="1:11" ht="11.25" customHeight="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customHeight="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customHeight="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1.25" customHeight="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customHeight="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customHeight="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customHeight="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customHeight="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1.25" customHeight="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1.25" customHeight="1">
      <c r="A158" s="63">
        <v>58200</v>
      </c>
      <c r="B158" s="43" t="s">
        <v>164</v>
      </c>
      <c r="C158" s="44">
        <v>0</v>
      </c>
      <c r="D158" s="44">
        <v>70</v>
      </c>
      <c r="E158" s="44">
        <v>-70</v>
      </c>
      <c r="F158" s="44">
        <v>0</v>
      </c>
      <c r="G158" s="44">
        <v>210</v>
      </c>
      <c r="H158" s="44">
        <v>-210</v>
      </c>
      <c r="I158" s="44">
        <v>840</v>
      </c>
      <c r="J158" s="45">
        <v>0</v>
      </c>
      <c r="K158" s="44">
        <v>840</v>
      </c>
    </row>
    <row r="159" spans="1:11" ht="11.25" customHeight="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customHeight="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customHeight="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1.25" customHeight="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350</v>
      </c>
      <c r="H162" s="44">
        <v>-350</v>
      </c>
      <c r="I162" s="44">
        <v>350</v>
      </c>
      <c r="J162" s="45">
        <v>0</v>
      </c>
      <c r="K162" s="44">
        <v>350</v>
      </c>
    </row>
    <row r="163" spans="1:11" ht="11.25" customHeight="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customHeight="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1.25" customHeight="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1.25" customHeight="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customHeight="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customHeight="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customHeight="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customHeight="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customHeight="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customHeight="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customHeight="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customHeight="1">
      <c r="A174" s="63">
        <v>51800</v>
      </c>
      <c r="B174" s="43" t="s">
        <v>93</v>
      </c>
      <c r="C174" s="44">
        <v>0</v>
      </c>
      <c r="D174" s="44">
        <v>35</v>
      </c>
      <c r="E174" s="44">
        <v>-35</v>
      </c>
      <c r="F174" s="44">
        <v>0</v>
      </c>
      <c r="G174" s="44">
        <v>105</v>
      </c>
      <c r="H174" s="44">
        <v>-105</v>
      </c>
      <c r="I174" s="44">
        <v>366</v>
      </c>
      <c r="J174" s="45">
        <v>0</v>
      </c>
      <c r="K174" s="44">
        <v>366</v>
      </c>
    </row>
    <row r="175" spans="1:11" ht="11.25" customHeight="1">
      <c r="A175" s="63">
        <v>59350</v>
      </c>
      <c r="B175" s="43" t="s">
        <v>178</v>
      </c>
      <c r="C175" s="44">
        <v>28.68</v>
      </c>
      <c r="D175" s="44">
        <v>35</v>
      </c>
      <c r="E175" s="44">
        <v>-6.32</v>
      </c>
      <c r="F175" s="44">
        <v>85.09</v>
      </c>
      <c r="G175" s="44">
        <v>104</v>
      </c>
      <c r="H175" s="44">
        <v>-18.909999999999997</v>
      </c>
      <c r="I175" s="44">
        <v>348</v>
      </c>
      <c r="J175" s="45">
        <v>0.2445</v>
      </c>
      <c r="K175" s="44">
        <v>262.90999999999997</v>
      </c>
    </row>
    <row r="176" spans="1:11" ht="11.25" customHeight="1" thickBot="1">
      <c r="A176" s="62" t="s">
        <v>5</v>
      </c>
      <c r="C176" s="65">
        <v>3322.79</v>
      </c>
      <c r="D176" s="65">
        <v>4716</v>
      </c>
      <c r="E176" s="65">
        <v>-1393.21</v>
      </c>
      <c r="F176" s="65">
        <v>9875.0799999999981</v>
      </c>
      <c r="G176" s="65">
        <v>14247</v>
      </c>
      <c r="H176" s="65">
        <v>-4371.9200000000019</v>
      </c>
      <c r="I176" s="65">
        <v>55316</v>
      </c>
      <c r="J176" s="45">
        <v>0.17849999999999999</v>
      </c>
      <c r="K176" s="65">
        <v>45440.92</v>
      </c>
    </row>
    <row r="178" spans="1:11" ht="11.25" customHeight="1">
      <c r="A178" s="62" t="s">
        <v>6</v>
      </c>
    </row>
    <row r="179" spans="1:11" ht="11.25" customHeight="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1.25" customHeight="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1.25" customHeight="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 ht="11.25" customHeight="1">
      <c r="A183" s="43" t="s">
        <v>251</v>
      </c>
      <c r="C183" s="64">
        <v>16094.970000000001</v>
      </c>
      <c r="D183" s="64">
        <v>17174</v>
      </c>
      <c r="E183" s="64">
        <v>-1079.0299999999988</v>
      </c>
      <c r="F183" s="64">
        <v>47765.709999999992</v>
      </c>
      <c r="G183" s="64">
        <v>51289</v>
      </c>
      <c r="H183" s="64">
        <v>-3523.2900000000081</v>
      </c>
      <c r="I183" s="64">
        <v>182929</v>
      </c>
      <c r="J183" s="45">
        <v>0.2611</v>
      </c>
      <c r="K183" s="64">
        <v>135163.29</v>
      </c>
    </row>
    <row r="185" spans="1:11" ht="11.25" customHeight="1">
      <c r="A185" s="62" t="s">
        <v>241</v>
      </c>
    </row>
    <row r="186" spans="1:11" ht="11.25" customHeight="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1.25" customHeight="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1.25" customHeight="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1.25" customHeight="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1.25" customHeight="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1.25" customHeight="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1.25" customHeight="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1.25" customHeight="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 ht="11.25" customHeight="1">
      <c r="A195" s="43" t="s">
        <v>7</v>
      </c>
      <c r="C195" s="64">
        <v>16094.970000000001</v>
      </c>
      <c r="D195" s="64">
        <v>17174</v>
      </c>
      <c r="E195" s="64">
        <v>-1079.0299999999988</v>
      </c>
      <c r="F195" s="64">
        <v>47765.709999999992</v>
      </c>
      <c r="G195" s="64">
        <v>51289</v>
      </c>
      <c r="H195" s="64">
        <v>-3523.2900000000081</v>
      </c>
      <c r="I195" s="64">
        <v>182929</v>
      </c>
      <c r="J195" s="45">
        <v>0.2611</v>
      </c>
      <c r="K195" s="64">
        <v>135163.29</v>
      </c>
    </row>
    <row r="197" spans="1:11" ht="11.25" customHeight="1" thickBot="1">
      <c r="A197" s="43" t="s">
        <v>380</v>
      </c>
      <c r="C197" s="66">
        <v>-8594.9700000000012</v>
      </c>
      <c r="D197" s="66">
        <v>-9674</v>
      </c>
      <c r="E197" s="66">
        <v>1079.0299999999988</v>
      </c>
      <c r="F197" s="66">
        <v>-25265.709999999992</v>
      </c>
      <c r="G197" s="66">
        <v>-28789</v>
      </c>
      <c r="H197" s="66">
        <v>3523.2900000000081</v>
      </c>
      <c r="I197" s="66">
        <v>-92929</v>
      </c>
      <c r="J197" s="45">
        <v>0.27189999999999998</v>
      </c>
      <c r="K197" s="66">
        <v>-67663.290000000008</v>
      </c>
    </row>
    <row r="198" spans="1:11" ht="11.2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203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411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34.590000000000003</v>
      </c>
      <c r="D86" s="44">
        <v>0</v>
      </c>
      <c r="E86" s="44">
        <f t="shared" ca="1" si="8"/>
        <v>34.590000000000003</v>
      </c>
      <c r="F86" s="44">
        <v>34.590000000000003</v>
      </c>
      <c r="G86" s="44">
        <v>0</v>
      </c>
      <c r="H86" s="44">
        <f t="shared" ca="1" si="9"/>
        <v>34.590000000000003</v>
      </c>
      <c r="I86" s="44">
        <v>0</v>
      </c>
      <c r="J86" s="45">
        <f t="shared" ca="1" si="10"/>
        <v>0</v>
      </c>
      <c r="K86" s="44">
        <f t="shared" ca="1" si="11"/>
        <v>-34.590000000000003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34.590000000000003</v>
      </c>
      <c r="D88" s="65">
        <f ca="1">SUBTOTAL(9,D80:D87)</f>
        <v>0</v>
      </c>
      <c r="E88" s="65">
        <f t="shared" ca="1" si="8"/>
        <v>34.590000000000003</v>
      </c>
      <c r="F88" s="65">
        <f ca="1">SUBTOTAL(9,F80:F87)</f>
        <v>34.590000000000003</v>
      </c>
      <c r="G88" s="65">
        <f ca="1">SUBTOTAL(9,G80:G87)</f>
        <v>0</v>
      </c>
      <c r="H88" s="65">
        <f t="shared" ca="1" si="9"/>
        <v>34.590000000000003</v>
      </c>
      <c r="I88" s="65">
        <f ca="1">SUBTOTAL(9,I80:I87)</f>
        <v>0</v>
      </c>
      <c r="J88" s="45">
        <f t="shared" ca="1" si="10"/>
        <v>0</v>
      </c>
      <c r="K88" s="65">
        <f t="shared" ca="1" si="11"/>
        <v>-34.590000000000003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34.590000000000003</v>
      </c>
      <c r="D194" s="64">
        <f ca="1">SUBTOTAL(9,D80:D193)</f>
        <v>0</v>
      </c>
      <c r="E194" s="64">
        <f ca="1">C194-D194</f>
        <v>34.590000000000003</v>
      </c>
      <c r="F194" s="64">
        <f ca="1">SUBTOTAL(9,F80:F193)</f>
        <v>34.590000000000003</v>
      </c>
      <c r="G194" s="64">
        <f ca="1">SUBTOTAL(9,G80:G193)</f>
        <v>0</v>
      </c>
      <c r="H194" s="64">
        <f ca="1">F194-G194</f>
        <v>34.590000000000003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-34.590000000000003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34.590000000000003</v>
      </c>
      <c r="D205" s="64">
        <f ca="1">SUBTOTAL(9,D80:D204)</f>
        <v>0</v>
      </c>
      <c r="E205" s="64">
        <f ca="1">C205-D205</f>
        <v>34.590000000000003</v>
      </c>
      <c r="F205" s="64">
        <f ca="1">SUBTOTAL(9,F80:F204)</f>
        <v>34.590000000000003</v>
      </c>
      <c r="G205" s="64">
        <f ca="1">SUBTOTAL(9,G80:G204)</f>
        <v>0</v>
      </c>
      <c r="H205" s="64">
        <f ca="1">F205-G205</f>
        <v>34.590000000000003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-34.590000000000003</v>
      </c>
    </row>
    <row r="207" spans="1:11" ht="13.5" hidden="1" thickBot="1">
      <c r="A207" s="43" t="s">
        <v>11</v>
      </c>
      <c r="C207" s="66">
        <f ca="1">C76-C205</f>
        <v>-34.590000000000003</v>
      </c>
      <c r="D207" s="66">
        <f ca="1">D76-D205</f>
        <v>0</v>
      </c>
      <c r="E207" s="66">
        <f ca="1">C207-D207</f>
        <v>-34.590000000000003</v>
      </c>
      <c r="F207" s="66">
        <f ca="1">F76-F205</f>
        <v>-34.590000000000003</v>
      </c>
      <c r="G207" s="66">
        <f ca="1">G76-G205</f>
        <v>0</v>
      </c>
      <c r="H207" s="66">
        <f ca="1">F207-G207</f>
        <v>-34.590000000000003</v>
      </c>
      <c r="I207" s="66">
        <f ca="1">I76-I205</f>
        <v>0</v>
      </c>
      <c r="J207" s="45">
        <f ca="1">IF(I207=0,0,ROUND(F207/I207,4))</f>
        <v>0</v>
      </c>
      <c r="K207" s="66">
        <f ca="1">I207-F207</f>
        <v>34.590000000000003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7420.6</v>
      </c>
      <c r="D40" s="44">
        <v>7559</v>
      </c>
      <c r="E40" s="44">
        <v>-138.39999999999964</v>
      </c>
      <c r="F40" s="44">
        <v>22718.28</v>
      </c>
      <c r="G40" s="44">
        <v>22109</v>
      </c>
      <c r="H40" s="44">
        <v>609.27999999999884</v>
      </c>
      <c r="I40" s="44">
        <v>82979</v>
      </c>
      <c r="J40" s="45">
        <v>0.27379999999999999</v>
      </c>
      <c r="K40" s="44">
        <v>60260.72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7420.6</v>
      </c>
      <c r="D62" s="64">
        <v>7559</v>
      </c>
      <c r="E62" s="64">
        <v>-138.39999999999964</v>
      </c>
      <c r="F62" s="64">
        <v>22718.28</v>
      </c>
      <c r="G62" s="64">
        <v>22109</v>
      </c>
      <c r="H62" s="64">
        <v>609.27999999999884</v>
      </c>
      <c r="I62" s="64">
        <v>82979</v>
      </c>
      <c r="J62" s="45">
        <v>0.27379999999999999</v>
      </c>
      <c r="K62" s="64">
        <v>60260.72</v>
      </c>
    </row>
    <row r="63" spans="1:11">
      <c r="A63" s="63"/>
    </row>
    <row r="64" spans="1:11">
      <c r="A64" s="43" t="s">
        <v>10</v>
      </c>
      <c r="C64" s="64">
        <v>7420.6</v>
      </c>
      <c r="D64" s="64">
        <v>7559</v>
      </c>
      <c r="E64" s="64">
        <v>-138.39999999999964</v>
      </c>
      <c r="F64" s="64">
        <v>22718.28</v>
      </c>
      <c r="G64" s="64">
        <v>22109</v>
      </c>
      <c r="H64" s="64">
        <v>609.27999999999884</v>
      </c>
      <c r="I64" s="64">
        <v>82979</v>
      </c>
      <c r="J64" s="45">
        <v>0.27379999999999999</v>
      </c>
      <c r="K64" s="64">
        <v>60260.72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4355.53</v>
      </c>
      <c r="D68" s="44">
        <v>5217</v>
      </c>
      <c r="E68" s="44">
        <v>-861.47000000000025</v>
      </c>
      <c r="F68" s="44">
        <v>14233.93</v>
      </c>
      <c r="G68" s="44">
        <v>15483</v>
      </c>
      <c r="H68" s="44">
        <v>-1249.0699999999997</v>
      </c>
      <c r="I68" s="44">
        <v>56979</v>
      </c>
      <c r="J68" s="45">
        <v>0.24979999999999999</v>
      </c>
      <c r="K68" s="44">
        <v>42745.07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1320.6</v>
      </c>
      <c r="D70" s="44">
        <v>0</v>
      </c>
      <c r="E70" s="44">
        <v>1320.6</v>
      </c>
      <c r="F70" s="44">
        <v>2862.68</v>
      </c>
      <c r="G70" s="44">
        <v>0</v>
      </c>
      <c r="H70" s="44">
        <v>2862.68</v>
      </c>
      <c r="I70" s="44">
        <v>0</v>
      </c>
      <c r="J70" s="45">
        <v>0</v>
      </c>
      <c r="K70" s="44">
        <v>-2862.68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432.69</v>
      </c>
      <c r="D72" s="44">
        <v>399</v>
      </c>
      <c r="E72" s="44">
        <v>33.69</v>
      </c>
      <c r="F72" s="44">
        <v>1302.52</v>
      </c>
      <c r="G72" s="44">
        <v>812</v>
      </c>
      <c r="H72" s="44">
        <v>490.52</v>
      </c>
      <c r="I72" s="44">
        <v>3986</v>
      </c>
      <c r="J72" s="45">
        <v>0.32679999999999998</v>
      </c>
      <c r="K72" s="44">
        <v>2683.48</v>
      </c>
    </row>
    <row r="73" spans="1:11">
      <c r="A73" s="63">
        <v>51650</v>
      </c>
      <c r="B73" s="43" t="s">
        <v>91</v>
      </c>
      <c r="C73" s="44">
        <v>677.44</v>
      </c>
      <c r="D73" s="44">
        <v>432</v>
      </c>
      <c r="E73" s="44">
        <v>245.44000000000005</v>
      </c>
      <c r="F73" s="44">
        <v>1588.72</v>
      </c>
      <c r="G73" s="44">
        <v>1282</v>
      </c>
      <c r="H73" s="44">
        <v>306.72000000000003</v>
      </c>
      <c r="I73" s="44">
        <v>4718</v>
      </c>
      <c r="J73" s="45">
        <v>0.3367</v>
      </c>
      <c r="K73" s="44">
        <v>3129.2799999999997</v>
      </c>
    </row>
    <row r="74" spans="1:11">
      <c r="A74" s="63">
        <v>51700</v>
      </c>
      <c r="B74" s="43" t="s">
        <v>92</v>
      </c>
      <c r="C74" s="44">
        <v>613.62</v>
      </c>
      <c r="D74" s="44">
        <v>1458</v>
      </c>
      <c r="E74" s="44">
        <v>-844.38</v>
      </c>
      <c r="F74" s="44">
        <v>2035.04</v>
      </c>
      <c r="G74" s="44">
        <v>4374</v>
      </c>
      <c r="H74" s="44">
        <v>-2338.96</v>
      </c>
      <c r="I74" s="44">
        <v>16713</v>
      </c>
      <c r="J74" s="45">
        <v>0.12180000000000001</v>
      </c>
      <c r="K74" s="44">
        <v>14677.96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7399.8799999999983</v>
      </c>
      <c r="D76" s="65">
        <v>7506</v>
      </c>
      <c r="E76" s="65">
        <v>-106.12000000000171</v>
      </c>
      <c r="F76" s="65">
        <v>22022.890000000003</v>
      </c>
      <c r="G76" s="65">
        <v>21951</v>
      </c>
      <c r="H76" s="65">
        <v>71.890000000003056</v>
      </c>
      <c r="I76" s="65">
        <v>82396</v>
      </c>
      <c r="J76" s="45">
        <v>0.26729999999999998</v>
      </c>
      <c r="K76" s="65">
        <v>60373.11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151</v>
      </c>
      <c r="G104" s="44">
        <v>0</v>
      </c>
      <c r="H104" s="44">
        <v>151</v>
      </c>
      <c r="I104" s="44">
        <v>0</v>
      </c>
      <c r="J104" s="45">
        <v>0</v>
      </c>
      <c r="K104" s="44">
        <v>-151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441.39</v>
      </c>
      <c r="G132" s="44">
        <v>0</v>
      </c>
      <c r="H132" s="44">
        <v>441.39</v>
      </c>
      <c r="I132" s="44">
        <v>0</v>
      </c>
      <c r="J132" s="45">
        <v>0</v>
      </c>
      <c r="K132" s="44">
        <v>-441.39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40.590000000000003</v>
      </c>
      <c r="G156" s="44">
        <v>0</v>
      </c>
      <c r="H156" s="44">
        <v>40.590000000000003</v>
      </c>
      <c r="I156" s="44">
        <v>0</v>
      </c>
      <c r="J156" s="45">
        <v>0</v>
      </c>
      <c r="K156" s="44">
        <v>-40.590000000000003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187</v>
      </c>
      <c r="J174" s="45">
        <v>0</v>
      </c>
      <c r="K174" s="44">
        <v>187</v>
      </c>
    </row>
    <row r="175" spans="1:11">
      <c r="A175" s="63">
        <v>59350</v>
      </c>
      <c r="B175" s="43" t="s">
        <v>178</v>
      </c>
      <c r="C175" s="44">
        <v>20.72</v>
      </c>
      <c r="D175" s="44">
        <v>36</v>
      </c>
      <c r="E175" s="44">
        <v>-15.280000000000001</v>
      </c>
      <c r="F175" s="44">
        <v>62.41</v>
      </c>
      <c r="G175" s="44">
        <v>107</v>
      </c>
      <c r="H175" s="44">
        <v>-44.59</v>
      </c>
      <c r="I175" s="44">
        <v>396</v>
      </c>
      <c r="J175" s="45">
        <v>0.15759999999999999</v>
      </c>
      <c r="K175" s="44">
        <v>333.59000000000003</v>
      </c>
    </row>
    <row r="176" spans="1:11" ht="13.5" thickBot="1">
      <c r="A176" s="62" t="s">
        <v>5</v>
      </c>
      <c r="C176" s="65">
        <v>20.72</v>
      </c>
      <c r="D176" s="65">
        <v>53</v>
      </c>
      <c r="E176" s="65">
        <v>-32.28</v>
      </c>
      <c r="F176" s="65">
        <v>695.39</v>
      </c>
      <c r="G176" s="65">
        <v>158</v>
      </c>
      <c r="H176" s="65">
        <v>537.39</v>
      </c>
      <c r="I176" s="65">
        <v>583</v>
      </c>
      <c r="J176" s="45">
        <v>1.1928000000000001</v>
      </c>
      <c r="K176" s="65">
        <v>-112.38999999999999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7420.5999999999985</v>
      </c>
      <c r="D183" s="64">
        <v>7559</v>
      </c>
      <c r="E183" s="64">
        <v>-138.40000000000146</v>
      </c>
      <c r="F183" s="64">
        <v>22718.280000000002</v>
      </c>
      <c r="G183" s="64">
        <v>22109</v>
      </c>
      <c r="H183" s="64">
        <v>609.28000000000247</v>
      </c>
      <c r="I183" s="64">
        <v>82979</v>
      </c>
      <c r="J183" s="45">
        <v>0.27379999999999999</v>
      </c>
      <c r="K183" s="64">
        <v>60260.72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4" spans="1:11" ht="16.5" customHeight="1"/>
    <row r="195" spans="1:11">
      <c r="A195" s="43" t="s">
        <v>7</v>
      </c>
      <c r="C195" s="64">
        <v>7420.5999999999985</v>
      </c>
      <c r="D195" s="64">
        <v>7559</v>
      </c>
      <c r="E195" s="64">
        <v>-138.40000000000146</v>
      </c>
      <c r="F195" s="64">
        <v>22718.280000000002</v>
      </c>
      <c r="G195" s="64">
        <v>22109</v>
      </c>
      <c r="H195" s="64">
        <v>609.28000000000247</v>
      </c>
      <c r="I195" s="64">
        <v>82979</v>
      </c>
      <c r="J195" s="45">
        <v>0.27379999999999999</v>
      </c>
      <c r="K195" s="64">
        <v>60260.72</v>
      </c>
    </row>
    <row r="197" spans="1:11" ht="12.75" customHeight="1" thickBot="1">
      <c r="A197" s="43" t="s">
        <v>380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7"/>
  <sheetViews>
    <sheetView zoomScale="83" zoomScaleNormal="83" workbookViewId="0">
      <pane xSplit="2" ySplit="10" topLeftCell="C11" activePane="bottomRight" state="frozen"/>
      <selection activeCell="C1" sqref="C1"/>
      <selection pane="topRight" activeCell="C1" sqref="C1"/>
      <selection pane="bottomLeft" activeCell="C1" sqref="C1"/>
      <selection pane="bottomRight" activeCell="D3" sqref="D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52" t="s">
        <v>393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40300</v>
      </c>
      <c r="B17" s="43" t="s">
        <v>200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2" t="s">
        <v>237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>
      <c r="A34" s="63">
        <v>41250</v>
      </c>
      <c r="B34" s="43" t="s">
        <v>58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41500</v>
      </c>
      <c r="B37" s="43" t="s">
        <v>61</v>
      </c>
      <c r="C37" s="44">
        <v>7518</v>
      </c>
      <c r="D37" s="44">
        <v>7518</v>
      </c>
      <c r="E37" s="44">
        <v>0</v>
      </c>
      <c r="F37" s="44">
        <v>22554</v>
      </c>
      <c r="G37" s="44">
        <v>22554</v>
      </c>
      <c r="H37" s="44">
        <v>0</v>
      </c>
      <c r="I37" s="44">
        <v>90216</v>
      </c>
      <c r="J37" s="45">
        <v>0.25</v>
      </c>
      <c r="K37" s="44">
        <v>67662</v>
      </c>
    </row>
    <row r="38" spans="1:11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41550</v>
      </c>
      <c r="B39" s="43" t="s">
        <v>63</v>
      </c>
      <c r="C39" s="44">
        <v>61846.05</v>
      </c>
      <c r="D39" s="44">
        <v>58953</v>
      </c>
      <c r="E39" s="44">
        <v>2893.0500000000029</v>
      </c>
      <c r="F39" s="44">
        <v>131480.46000000002</v>
      </c>
      <c r="G39" s="44">
        <v>180193</v>
      </c>
      <c r="H39" s="44">
        <v>-48712.539999999979</v>
      </c>
      <c r="I39" s="44">
        <v>598277</v>
      </c>
      <c r="J39" s="45">
        <v>0.2198</v>
      </c>
      <c r="K39" s="44">
        <v>466796.54</v>
      </c>
    </row>
    <row r="40" spans="1:11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933333</v>
      </c>
      <c r="J46" s="45">
        <v>0</v>
      </c>
      <c r="K46" s="44">
        <v>933333</v>
      </c>
    </row>
    <row r="47" spans="1:11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43930</v>
      </c>
      <c r="B50" s="43" t="s">
        <v>79</v>
      </c>
      <c r="C50" s="44">
        <v>1877.23</v>
      </c>
      <c r="D50" s="44">
        <v>1700</v>
      </c>
      <c r="E50" s="44">
        <v>177.23000000000002</v>
      </c>
      <c r="F50" s="44">
        <v>7083.02</v>
      </c>
      <c r="G50" s="44">
        <v>5100</v>
      </c>
      <c r="H50" s="44">
        <v>1983.0200000000004</v>
      </c>
      <c r="I50" s="44">
        <v>20400</v>
      </c>
      <c r="J50" s="45">
        <v>0.34720000000000001</v>
      </c>
      <c r="K50" s="44">
        <v>13316.98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44000</v>
      </c>
      <c r="B52" s="43" t="s">
        <v>256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45100</v>
      </c>
      <c r="B53" s="43" t="s">
        <v>80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45150</v>
      </c>
      <c r="B54" s="43" t="s">
        <v>185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46100</v>
      </c>
      <c r="B55" s="43" t="s">
        <v>81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46300</v>
      </c>
      <c r="B56" s="43" t="s">
        <v>82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46400</v>
      </c>
      <c r="B57" s="43" t="s">
        <v>83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46500</v>
      </c>
      <c r="B58" s="43" t="s">
        <v>84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49000</v>
      </c>
      <c r="B59" s="43" t="s">
        <v>85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49010</v>
      </c>
      <c r="B60" s="43" t="s">
        <v>257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2" t="s">
        <v>239</v>
      </c>
      <c r="C61" s="64">
        <v>71241.279999999999</v>
      </c>
      <c r="D61" s="64">
        <v>68171</v>
      </c>
      <c r="E61" s="64">
        <v>3070.2799999999988</v>
      </c>
      <c r="F61" s="64">
        <v>161117.48000000001</v>
      </c>
      <c r="G61" s="64">
        <v>207847</v>
      </c>
      <c r="H61" s="64">
        <v>-46729.51999999999</v>
      </c>
      <c r="I61" s="64">
        <v>1642226</v>
      </c>
      <c r="J61" s="45">
        <v>9.8100000000000007E-2</v>
      </c>
      <c r="K61" s="64">
        <v>1481108.52</v>
      </c>
    </row>
    <row r="62" spans="1:11">
      <c r="A62" s="63"/>
    </row>
    <row r="63" spans="1:11">
      <c r="A63" s="43" t="s">
        <v>10</v>
      </c>
      <c r="C63" s="64">
        <v>71241.279999999999</v>
      </c>
      <c r="D63" s="64">
        <v>68171</v>
      </c>
      <c r="E63" s="64">
        <v>3070.2799999999988</v>
      </c>
      <c r="F63" s="64">
        <v>161117.48000000001</v>
      </c>
      <c r="G63" s="64">
        <v>207847</v>
      </c>
      <c r="H63" s="64">
        <v>-46729.51999999999</v>
      </c>
      <c r="I63" s="64">
        <v>1642226</v>
      </c>
      <c r="J63" s="45">
        <v>9.8100000000000007E-2</v>
      </c>
      <c r="K63" s="64">
        <v>1481108.52</v>
      </c>
    </row>
    <row r="65" spans="1:11">
      <c r="A65" s="43" t="s">
        <v>1</v>
      </c>
    </row>
    <row r="66" spans="1:11">
      <c r="A66" s="62" t="s">
        <v>2</v>
      </c>
    </row>
    <row r="67" spans="1:11">
      <c r="A67" s="63">
        <v>51100</v>
      </c>
      <c r="B67" s="43" t="s">
        <v>86</v>
      </c>
      <c r="C67" s="44">
        <v>38840.589999999997</v>
      </c>
      <c r="D67" s="44">
        <v>51504</v>
      </c>
      <c r="E67" s="44">
        <v>-12663.410000000003</v>
      </c>
      <c r="F67" s="44">
        <v>123894.79</v>
      </c>
      <c r="G67" s="44">
        <v>152863</v>
      </c>
      <c r="H67" s="44">
        <v>-28968.210000000006</v>
      </c>
      <c r="I67" s="44">
        <v>528110</v>
      </c>
      <c r="J67" s="45">
        <v>0.2346</v>
      </c>
      <c r="K67" s="44">
        <v>404215.21</v>
      </c>
    </row>
    <row r="68" spans="1:11">
      <c r="A68" s="63">
        <v>51200</v>
      </c>
      <c r="B68" s="43" t="s">
        <v>87</v>
      </c>
      <c r="C68" s="44">
        <v>0</v>
      </c>
      <c r="D68" s="44">
        <v>0</v>
      </c>
      <c r="E68" s="44">
        <v>0</v>
      </c>
      <c r="F68" s="44">
        <v>81.72</v>
      </c>
      <c r="G68" s="44">
        <v>0</v>
      </c>
      <c r="H68" s="44">
        <v>81.72</v>
      </c>
      <c r="I68" s="44">
        <v>0</v>
      </c>
      <c r="J68" s="45">
        <v>0</v>
      </c>
      <c r="K68" s="44">
        <v>-81.72</v>
      </c>
    </row>
    <row r="69" spans="1:11">
      <c r="A69" s="63">
        <v>51300</v>
      </c>
      <c r="B69" s="43" t="s">
        <v>88</v>
      </c>
      <c r="C69" s="44">
        <v>7861.74</v>
      </c>
      <c r="D69" s="44">
        <v>0</v>
      </c>
      <c r="E69" s="44">
        <v>7861.74</v>
      </c>
      <c r="F69" s="44">
        <v>16449.79</v>
      </c>
      <c r="G69" s="44">
        <v>0</v>
      </c>
      <c r="H69" s="44">
        <v>16449.79</v>
      </c>
      <c r="I69" s="44">
        <v>0</v>
      </c>
      <c r="J69" s="45">
        <v>0</v>
      </c>
      <c r="K69" s="44">
        <v>-16449.79</v>
      </c>
    </row>
    <row r="70" spans="1:11">
      <c r="A70" s="63">
        <v>51400</v>
      </c>
      <c r="B70" s="43" t="s">
        <v>89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51500</v>
      </c>
      <c r="B71" s="43" t="s">
        <v>90</v>
      </c>
      <c r="C71" s="44">
        <v>3408.63</v>
      </c>
      <c r="D71" s="44">
        <v>3917</v>
      </c>
      <c r="E71" s="44">
        <v>-508.36999999999989</v>
      </c>
      <c r="F71" s="44">
        <v>10137.84</v>
      </c>
      <c r="G71" s="44">
        <v>11235</v>
      </c>
      <c r="H71" s="44">
        <v>-1097.1599999999999</v>
      </c>
      <c r="I71" s="44">
        <v>39730</v>
      </c>
      <c r="J71" s="45">
        <v>0.25519999999999998</v>
      </c>
      <c r="K71" s="44">
        <v>29592.16</v>
      </c>
    </row>
    <row r="72" spans="1:11">
      <c r="A72" s="63">
        <v>51650</v>
      </c>
      <c r="B72" s="43" t="s">
        <v>91</v>
      </c>
      <c r="C72" s="44">
        <v>5213.01</v>
      </c>
      <c r="D72" s="44">
        <v>3717</v>
      </c>
      <c r="E72" s="44">
        <v>1496.0100000000002</v>
      </c>
      <c r="F72" s="44">
        <v>12803.95</v>
      </c>
      <c r="G72" s="44">
        <v>11030</v>
      </c>
      <c r="H72" s="44">
        <v>1773.9500000000007</v>
      </c>
      <c r="I72" s="44">
        <v>38789</v>
      </c>
      <c r="J72" s="45">
        <v>0.3301</v>
      </c>
      <c r="K72" s="44">
        <v>25985.05</v>
      </c>
    </row>
    <row r="73" spans="1:11">
      <c r="A73" s="63">
        <v>51700</v>
      </c>
      <c r="B73" s="43" t="s">
        <v>92</v>
      </c>
      <c r="C73" s="44">
        <v>6063.81</v>
      </c>
      <c r="D73" s="44">
        <v>9635</v>
      </c>
      <c r="E73" s="44">
        <v>-3571.1899999999996</v>
      </c>
      <c r="F73" s="44">
        <v>20597.850000000002</v>
      </c>
      <c r="G73" s="44">
        <v>28905</v>
      </c>
      <c r="H73" s="44">
        <v>-8307.1499999999978</v>
      </c>
      <c r="I73" s="44">
        <v>106125</v>
      </c>
      <c r="J73" s="45">
        <v>0.19409999999999999</v>
      </c>
      <c r="K73" s="44">
        <v>85527.15</v>
      </c>
    </row>
    <row r="74" spans="1:11">
      <c r="A74" s="63">
        <v>51750</v>
      </c>
      <c r="B74" s="43" t="s">
        <v>208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3.5" thickBot="1">
      <c r="A75" s="62" t="s">
        <v>3</v>
      </c>
      <c r="C75" s="65">
        <v>61387.779999999992</v>
      </c>
      <c r="D75" s="65">
        <v>68773</v>
      </c>
      <c r="E75" s="65">
        <v>-7385.2200000000084</v>
      </c>
      <c r="F75" s="65">
        <v>183965.94</v>
      </c>
      <c r="G75" s="65">
        <v>204033</v>
      </c>
      <c r="H75" s="65">
        <v>-20067.059999999998</v>
      </c>
      <c r="I75" s="65">
        <v>712754</v>
      </c>
      <c r="J75" s="45">
        <v>0.2581</v>
      </c>
      <c r="K75" s="65">
        <v>528788.06000000006</v>
      </c>
    </row>
    <row r="77" spans="1:11">
      <c r="A77" s="62" t="s">
        <v>4</v>
      </c>
    </row>
    <row r="78" spans="1:11">
      <c r="A78" s="63">
        <v>52000</v>
      </c>
      <c r="B78" s="43" t="s">
        <v>94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>
      <c r="A79" s="63">
        <v>52100</v>
      </c>
      <c r="B79" s="43" t="s">
        <v>95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52200</v>
      </c>
      <c r="B80" s="43" t="s">
        <v>96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52300</v>
      </c>
      <c r="B81" s="43" t="s">
        <v>97</v>
      </c>
      <c r="C81" s="44">
        <v>43.08</v>
      </c>
      <c r="D81" s="44">
        <v>0</v>
      </c>
      <c r="E81" s="44">
        <v>43.08</v>
      </c>
      <c r="F81" s="44">
        <v>135.80000000000001</v>
      </c>
      <c r="G81" s="44">
        <v>0</v>
      </c>
      <c r="H81" s="44">
        <v>135.80000000000001</v>
      </c>
      <c r="I81" s="44">
        <v>0</v>
      </c>
      <c r="J81" s="45">
        <v>0</v>
      </c>
      <c r="K81" s="44">
        <v>-135.80000000000001</v>
      </c>
    </row>
    <row r="82" spans="1:11">
      <c r="A82" s="63">
        <v>52350</v>
      </c>
      <c r="B82" s="43" t="s">
        <v>98</v>
      </c>
      <c r="C82" s="44">
        <v>0</v>
      </c>
      <c r="D82" s="44">
        <v>40</v>
      </c>
      <c r="E82" s="44">
        <v>-40</v>
      </c>
      <c r="F82" s="44">
        <v>0</v>
      </c>
      <c r="G82" s="44">
        <v>120</v>
      </c>
      <c r="H82" s="44">
        <v>-120</v>
      </c>
      <c r="I82" s="44">
        <v>480</v>
      </c>
      <c r="J82" s="45">
        <v>0</v>
      </c>
      <c r="K82" s="44">
        <v>480</v>
      </c>
    </row>
    <row r="83" spans="1:11">
      <c r="A83" s="63">
        <v>52500</v>
      </c>
      <c r="B83" s="43" t="s">
        <v>99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52600</v>
      </c>
      <c r="B84" s="43" t="s">
        <v>100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52700</v>
      </c>
      <c r="B85" s="43" t="s">
        <v>101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52725</v>
      </c>
      <c r="B86" s="43" t="s">
        <v>102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52900</v>
      </c>
      <c r="B87" s="43" t="s">
        <v>103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52950</v>
      </c>
      <c r="B88" s="43" t="s">
        <v>345</v>
      </c>
      <c r="C88" s="44">
        <v>0</v>
      </c>
      <c r="D88" s="44">
        <v>0</v>
      </c>
      <c r="E88" s="44">
        <v>0</v>
      </c>
      <c r="F88" s="44">
        <v>0</v>
      </c>
      <c r="G88" s="44">
        <v>45</v>
      </c>
      <c r="H88" s="44">
        <v>-45</v>
      </c>
      <c r="I88" s="44">
        <v>180</v>
      </c>
      <c r="J88" s="45">
        <v>0</v>
      </c>
      <c r="K88" s="44">
        <v>180</v>
      </c>
    </row>
    <row r="89" spans="1:11">
      <c r="A89" s="63">
        <v>52975</v>
      </c>
      <c r="B89" s="43" t="s">
        <v>379</v>
      </c>
      <c r="C89" s="44">
        <v>0</v>
      </c>
      <c r="D89" s="44">
        <v>0</v>
      </c>
      <c r="E89" s="44">
        <v>0</v>
      </c>
      <c r="F89" s="44">
        <v>24.79</v>
      </c>
      <c r="G89" s="44">
        <v>0</v>
      </c>
      <c r="H89" s="44">
        <v>24.79</v>
      </c>
      <c r="I89" s="44">
        <v>0</v>
      </c>
      <c r="J89" s="45">
        <v>0</v>
      </c>
      <c r="K89" s="44">
        <v>-24.79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400</v>
      </c>
      <c r="D91" s="44">
        <v>400</v>
      </c>
      <c r="E91" s="44">
        <v>0</v>
      </c>
      <c r="F91" s="44">
        <v>1200</v>
      </c>
      <c r="G91" s="44">
        <v>1200</v>
      </c>
      <c r="H91" s="44">
        <v>0</v>
      </c>
      <c r="I91" s="44">
        <v>5550</v>
      </c>
      <c r="J91" s="45">
        <v>0.2162</v>
      </c>
      <c r="K91" s="44">
        <v>4350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2450</v>
      </c>
      <c r="H93" s="44">
        <v>-2450</v>
      </c>
      <c r="I93" s="44">
        <v>2450</v>
      </c>
      <c r="J93" s="45">
        <v>0</v>
      </c>
      <c r="K93" s="44">
        <v>2450</v>
      </c>
    </row>
    <row r="94" spans="1:11">
      <c r="A94" s="63">
        <v>53150</v>
      </c>
      <c r="B94" s="43" t="s">
        <v>386</v>
      </c>
      <c r="C94" s="44">
        <v>0</v>
      </c>
      <c r="D94" s="44">
        <v>600</v>
      </c>
      <c r="E94" s="44">
        <v>-600</v>
      </c>
      <c r="F94" s="44">
        <v>2163.5500000000002</v>
      </c>
      <c r="G94" s="44">
        <v>3650</v>
      </c>
      <c r="H94" s="44">
        <v>-1486.4499999999998</v>
      </c>
      <c r="I94" s="44">
        <v>13985</v>
      </c>
      <c r="J94" s="45">
        <v>0.1547</v>
      </c>
      <c r="K94" s="44">
        <v>11821.45</v>
      </c>
    </row>
    <row r="95" spans="1:11">
      <c r="A95" s="63">
        <v>53200</v>
      </c>
      <c r="B95" s="43" t="s">
        <v>107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53310</v>
      </c>
      <c r="B96" s="43" t="s">
        <v>108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53320</v>
      </c>
      <c r="B97" s="43" t="s">
        <v>109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53330</v>
      </c>
      <c r="B98" s="43" t="s">
        <v>110</v>
      </c>
      <c r="C98" s="44">
        <v>1000</v>
      </c>
      <c r="D98" s="44">
        <v>4333</v>
      </c>
      <c r="E98" s="44">
        <v>-3333</v>
      </c>
      <c r="F98" s="44">
        <v>2000</v>
      </c>
      <c r="G98" s="44">
        <v>12999</v>
      </c>
      <c r="H98" s="44">
        <v>-10999</v>
      </c>
      <c r="I98" s="44">
        <v>46497</v>
      </c>
      <c r="J98" s="45">
        <v>4.2999999999999997E-2</v>
      </c>
      <c r="K98" s="44">
        <v>44497</v>
      </c>
    </row>
    <row r="99" spans="1:11" ht="12.75" customHeight="1">
      <c r="A99" s="63">
        <v>53400</v>
      </c>
      <c r="B99" s="43" t="s">
        <v>111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53500</v>
      </c>
      <c r="B100" s="43" t="s">
        <v>112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53550</v>
      </c>
      <c r="B101" s="43" t="s">
        <v>113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53800</v>
      </c>
      <c r="B102" s="43" t="s">
        <v>114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53900</v>
      </c>
      <c r="B103" s="43" t="s">
        <v>115</v>
      </c>
      <c r="C103" s="44">
        <v>11608.54</v>
      </c>
      <c r="D103" s="44">
        <v>632</v>
      </c>
      <c r="E103" s="44">
        <v>10976.54</v>
      </c>
      <c r="F103" s="44">
        <v>13141.04</v>
      </c>
      <c r="G103" s="44">
        <v>1900</v>
      </c>
      <c r="H103" s="44">
        <v>11241.04</v>
      </c>
      <c r="I103" s="44">
        <v>7513</v>
      </c>
      <c r="J103" s="45">
        <v>1.7491000000000001</v>
      </c>
      <c r="K103" s="44">
        <v>-5628.0400000000009</v>
      </c>
    </row>
    <row r="104" spans="1:11">
      <c r="A104" s="63">
        <v>54000</v>
      </c>
      <c r="B104" s="43" t="s">
        <v>116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54100</v>
      </c>
      <c r="B105" s="43" t="s">
        <v>117</v>
      </c>
      <c r="C105" s="44">
        <v>0</v>
      </c>
      <c r="D105" s="44">
        <v>0</v>
      </c>
      <c r="E105" s="44">
        <v>0</v>
      </c>
      <c r="F105" s="44">
        <v>0</v>
      </c>
      <c r="G105" s="44">
        <v>3116</v>
      </c>
      <c r="H105" s="44">
        <v>-3116</v>
      </c>
      <c r="I105" s="44">
        <v>3566</v>
      </c>
      <c r="J105" s="45">
        <v>0</v>
      </c>
      <c r="K105" s="44">
        <v>3566</v>
      </c>
    </row>
    <row r="106" spans="1:11">
      <c r="A106" s="63">
        <v>54200</v>
      </c>
      <c r="B106" s="43" t="s">
        <v>118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150</v>
      </c>
      <c r="J106" s="45">
        <v>0</v>
      </c>
      <c r="K106" s="44">
        <v>150</v>
      </c>
    </row>
    <row r="107" spans="1:11">
      <c r="A107" s="63">
        <v>54300</v>
      </c>
      <c r="B107" s="43" t="s">
        <v>119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54350</v>
      </c>
      <c r="B108" s="43" t="s">
        <v>120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54450</v>
      </c>
      <c r="B109" s="43" t="s">
        <v>121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54500</v>
      </c>
      <c r="B110" s="43" t="s">
        <v>122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54700</v>
      </c>
      <c r="B111" s="43" t="s">
        <v>226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54725</v>
      </c>
      <c r="B112" s="43" t="s">
        <v>227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54750</v>
      </c>
      <c r="B113" s="43" t="s">
        <v>123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54800</v>
      </c>
      <c r="B114" s="43" t="s">
        <v>124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54900</v>
      </c>
      <c r="B115" s="43" t="s">
        <v>125</v>
      </c>
      <c r="C115" s="44">
        <v>0</v>
      </c>
      <c r="D115" s="44">
        <v>5000</v>
      </c>
      <c r="E115" s="44">
        <v>-5000</v>
      </c>
      <c r="F115" s="44">
        <v>0</v>
      </c>
      <c r="G115" s="44">
        <v>5000</v>
      </c>
      <c r="H115" s="44">
        <v>-5000</v>
      </c>
      <c r="I115" s="44">
        <v>12500</v>
      </c>
      <c r="J115" s="45">
        <v>0</v>
      </c>
      <c r="K115" s="44">
        <v>12500</v>
      </c>
    </row>
    <row r="116" spans="1:11">
      <c r="A116" s="63">
        <v>55025</v>
      </c>
      <c r="B116" s="43" t="s">
        <v>126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55050</v>
      </c>
      <c r="B117" s="43" t="s">
        <v>127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55075</v>
      </c>
      <c r="B118" s="43" t="s">
        <v>128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55100</v>
      </c>
      <c r="B119" s="43" t="s">
        <v>129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55400</v>
      </c>
      <c r="B120" s="43" t="s">
        <v>130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55450</v>
      </c>
      <c r="B121" s="43" t="s">
        <v>131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55500</v>
      </c>
      <c r="B122" s="43" t="s">
        <v>132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55600</v>
      </c>
      <c r="B123" s="43" t="s">
        <v>133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55650</v>
      </c>
      <c r="B124" s="43" t="s">
        <v>134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55700</v>
      </c>
      <c r="B125" s="43" t="s">
        <v>135</v>
      </c>
      <c r="C125" s="44">
        <v>8333.33</v>
      </c>
      <c r="D125" s="44">
        <v>9222</v>
      </c>
      <c r="E125" s="44">
        <v>-888.67000000000007</v>
      </c>
      <c r="F125" s="44">
        <v>24999.989999999998</v>
      </c>
      <c r="G125" s="44">
        <v>27666</v>
      </c>
      <c r="H125" s="44">
        <v>-2666.010000000002</v>
      </c>
      <c r="I125" s="44">
        <v>100015</v>
      </c>
      <c r="J125" s="45">
        <v>0.25</v>
      </c>
      <c r="K125" s="44">
        <v>75015.010000000009</v>
      </c>
    </row>
    <row r="126" spans="1:11">
      <c r="A126" s="63">
        <v>55800</v>
      </c>
      <c r="B126" s="43" t="s">
        <v>136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55900</v>
      </c>
      <c r="B127" s="43" t="s">
        <v>137</v>
      </c>
      <c r="C127" s="44">
        <v>0</v>
      </c>
      <c r="D127" s="44">
        <v>0</v>
      </c>
      <c r="E127" s="44">
        <v>0</v>
      </c>
      <c r="F127" s="44">
        <v>0</v>
      </c>
      <c r="G127" s="44">
        <v>250</v>
      </c>
      <c r="H127" s="44">
        <v>-250</v>
      </c>
      <c r="I127" s="44">
        <v>750</v>
      </c>
      <c r="J127" s="45">
        <v>0</v>
      </c>
      <c r="K127" s="44">
        <v>750</v>
      </c>
    </row>
    <row r="128" spans="1:11">
      <c r="A128" s="63">
        <v>56100</v>
      </c>
      <c r="B128" s="43" t="s">
        <v>138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56120</v>
      </c>
      <c r="B129" s="43" t="s">
        <v>42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56200</v>
      </c>
      <c r="B130" s="43" t="s">
        <v>139</v>
      </c>
      <c r="C130" s="44">
        <v>154.91999999999999</v>
      </c>
      <c r="D130" s="44">
        <v>717</v>
      </c>
      <c r="E130" s="44">
        <v>-562.08000000000004</v>
      </c>
      <c r="F130" s="44">
        <v>496.54999999999995</v>
      </c>
      <c r="G130" s="44">
        <v>2151</v>
      </c>
      <c r="H130" s="44">
        <v>-1654.45</v>
      </c>
      <c r="I130" s="44">
        <v>7500</v>
      </c>
      <c r="J130" s="45">
        <v>6.6199999999999995E-2</v>
      </c>
      <c r="K130" s="44">
        <v>7003.45</v>
      </c>
    </row>
    <row r="131" spans="1:11">
      <c r="A131" s="63">
        <v>56300</v>
      </c>
      <c r="B131" s="43" t="s">
        <v>140</v>
      </c>
      <c r="C131" s="44">
        <v>-8</v>
      </c>
      <c r="D131" s="44">
        <v>749</v>
      </c>
      <c r="E131" s="44">
        <v>-757</v>
      </c>
      <c r="F131" s="44">
        <v>707.62</v>
      </c>
      <c r="G131" s="44">
        <v>2197</v>
      </c>
      <c r="H131" s="44">
        <v>-1489.38</v>
      </c>
      <c r="I131" s="44">
        <v>7563</v>
      </c>
      <c r="J131" s="45">
        <v>9.3600000000000003E-2</v>
      </c>
      <c r="K131" s="44">
        <v>6855.38</v>
      </c>
    </row>
    <row r="132" spans="1:11">
      <c r="A132" s="63">
        <v>56400</v>
      </c>
      <c r="B132" s="43" t="s">
        <v>141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56500</v>
      </c>
      <c r="B133" s="43" t="s">
        <v>142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43200</v>
      </c>
      <c r="D134" s="44">
        <v>100000</v>
      </c>
      <c r="E134" s="44">
        <v>-56800</v>
      </c>
      <c r="F134" s="44">
        <v>183900</v>
      </c>
      <c r="G134" s="44">
        <v>300000</v>
      </c>
      <c r="H134" s="44">
        <v>-116100</v>
      </c>
      <c r="I134" s="44">
        <v>1200000</v>
      </c>
      <c r="J134" s="45">
        <v>0.15329999999999999</v>
      </c>
      <c r="K134" s="44">
        <v>1016100</v>
      </c>
    </row>
    <row r="135" spans="1:11">
      <c r="A135" s="63">
        <v>56550</v>
      </c>
      <c r="B135" s="43" t="s">
        <v>231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56600</v>
      </c>
      <c r="B136" s="43" t="s">
        <v>143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56700</v>
      </c>
      <c r="B137" s="43" t="s">
        <v>144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56900</v>
      </c>
      <c r="B138" s="43" t="s">
        <v>145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57000</v>
      </c>
      <c r="B139" s="43" t="s">
        <v>146</v>
      </c>
      <c r="C139" s="44">
        <v>0</v>
      </c>
      <c r="D139" s="44">
        <v>1387</v>
      </c>
      <c r="E139" s="44">
        <v>-1387</v>
      </c>
      <c r="F139" s="44">
        <v>0</v>
      </c>
      <c r="G139" s="44">
        <v>4111</v>
      </c>
      <c r="H139" s="44">
        <v>-4111</v>
      </c>
      <c r="I139" s="44">
        <v>15489</v>
      </c>
      <c r="J139" s="45">
        <v>0</v>
      </c>
      <c r="K139" s="44">
        <v>15489</v>
      </c>
    </row>
    <row r="140" spans="1:11">
      <c r="A140" s="63">
        <v>57100</v>
      </c>
      <c r="B140" s="43" t="s">
        <v>147</v>
      </c>
      <c r="C140" s="44">
        <v>0</v>
      </c>
      <c r="D140" s="44">
        <v>275</v>
      </c>
      <c r="E140" s="44">
        <v>-275</v>
      </c>
      <c r="F140" s="44">
        <v>20.28</v>
      </c>
      <c r="G140" s="44">
        <v>625</v>
      </c>
      <c r="H140" s="44">
        <v>-604.72</v>
      </c>
      <c r="I140" s="44">
        <v>2100</v>
      </c>
      <c r="J140" s="45">
        <v>9.7000000000000003E-3</v>
      </c>
      <c r="K140" s="44">
        <v>2079.7199999999998</v>
      </c>
    </row>
    <row r="141" spans="1:11">
      <c r="A141" s="63">
        <v>57200</v>
      </c>
      <c r="B141" s="43" t="s">
        <v>148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57225</v>
      </c>
      <c r="B142" s="43" t="s">
        <v>149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57250</v>
      </c>
      <c r="B143" s="43" t="s">
        <v>150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57275</v>
      </c>
      <c r="B144" s="43" t="s">
        <v>151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57300</v>
      </c>
      <c r="B145" s="43" t="s">
        <v>152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57400</v>
      </c>
      <c r="B146" s="43" t="s">
        <v>153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57500</v>
      </c>
      <c r="B147" s="43" t="s">
        <v>154</v>
      </c>
      <c r="C147" s="44">
        <v>7481.25</v>
      </c>
      <c r="D147" s="44">
        <v>8467</v>
      </c>
      <c r="E147" s="44">
        <v>-985.75</v>
      </c>
      <c r="F147" s="44">
        <v>22443.75</v>
      </c>
      <c r="G147" s="44">
        <v>25401</v>
      </c>
      <c r="H147" s="44">
        <v>-2957.25</v>
      </c>
      <c r="I147" s="44">
        <v>89781</v>
      </c>
      <c r="J147" s="45">
        <v>0.25</v>
      </c>
      <c r="K147" s="44">
        <v>67337.25</v>
      </c>
    </row>
    <row r="148" spans="1:11">
      <c r="A148" s="63">
        <v>57550</v>
      </c>
      <c r="B148" s="43" t="s">
        <v>155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57600</v>
      </c>
      <c r="B149" s="43" t="s">
        <v>156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57650</v>
      </c>
      <c r="B150" s="43" t="s">
        <v>157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57700</v>
      </c>
      <c r="B151" s="43" t="s">
        <v>158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57725</v>
      </c>
      <c r="B152" s="43" t="s">
        <v>159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57750</v>
      </c>
      <c r="B153" s="43" t="s">
        <v>160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57800</v>
      </c>
      <c r="B154" s="43" t="s">
        <v>161</v>
      </c>
      <c r="C154" s="44">
        <v>0</v>
      </c>
      <c r="D154" s="44">
        <v>883</v>
      </c>
      <c r="E154" s="44">
        <v>-883</v>
      </c>
      <c r="F154" s="44">
        <v>0</v>
      </c>
      <c r="G154" s="44">
        <v>2649</v>
      </c>
      <c r="H154" s="44">
        <v>-2649</v>
      </c>
      <c r="I154" s="44">
        <v>7947</v>
      </c>
      <c r="J154" s="45">
        <v>0</v>
      </c>
      <c r="K154" s="44">
        <v>7947</v>
      </c>
    </row>
    <row r="155" spans="1:11">
      <c r="A155" s="63">
        <v>57900</v>
      </c>
      <c r="B155" s="43" t="s">
        <v>162</v>
      </c>
      <c r="C155" s="44">
        <v>0</v>
      </c>
      <c r="D155" s="44">
        <v>0</v>
      </c>
      <c r="E155" s="44">
        <v>0</v>
      </c>
      <c r="F155" s="44">
        <v>40.590000000000003</v>
      </c>
      <c r="G155" s="44">
        <v>0</v>
      </c>
      <c r="H155" s="44">
        <v>40.590000000000003</v>
      </c>
      <c r="I155" s="44">
        <v>0</v>
      </c>
      <c r="J155" s="45">
        <v>0</v>
      </c>
      <c r="K155" s="44">
        <v>-40.590000000000003</v>
      </c>
    </row>
    <row r="156" spans="1:11">
      <c r="A156" s="63">
        <v>58100</v>
      </c>
      <c r="B156" s="43" t="s">
        <v>163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58200</v>
      </c>
      <c r="B157" s="43" t="s">
        <v>164</v>
      </c>
      <c r="C157" s="44">
        <v>465.42</v>
      </c>
      <c r="D157" s="44">
        <v>868</v>
      </c>
      <c r="E157" s="44">
        <v>-402.58</v>
      </c>
      <c r="F157" s="44">
        <v>1397.25</v>
      </c>
      <c r="G157" s="44">
        <v>2604</v>
      </c>
      <c r="H157" s="44">
        <v>-1206.75</v>
      </c>
      <c r="I157" s="44">
        <v>9196</v>
      </c>
      <c r="J157" s="45">
        <v>0.15190000000000001</v>
      </c>
      <c r="K157" s="44">
        <v>7798.75</v>
      </c>
    </row>
    <row r="158" spans="1:11">
      <c r="A158" s="63">
        <v>58310</v>
      </c>
      <c r="B158" s="43" t="s">
        <v>165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58320</v>
      </c>
      <c r="B159" s="43" t="s">
        <v>166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58400</v>
      </c>
      <c r="B160" s="43" t="s">
        <v>167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58500</v>
      </c>
      <c r="B161" s="43" t="s">
        <v>168</v>
      </c>
      <c r="C161" s="44">
        <v>0</v>
      </c>
      <c r="D161" s="44">
        <v>226</v>
      </c>
      <c r="E161" s="44">
        <v>-226</v>
      </c>
      <c r="F161" s="44">
        <v>-24.040000000000006</v>
      </c>
      <c r="G161" s="44">
        <v>3100</v>
      </c>
      <c r="H161" s="44">
        <v>-3124.04</v>
      </c>
      <c r="I161" s="44">
        <v>5434</v>
      </c>
      <c r="J161" s="45">
        <v>-4.4000000000000003E-3</v>
      </c>
      <c r="K161" s="44">
        <v>5458.04</v>
      </c>
    </row>
    <row r="162" spans="1:11">
      <c r="A162" s="63">
        <v>58550</v>
      </c>
      <c r="B162" s="43" t="s">
        <v>232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58600</v>
      </c>
      <c r="B163" s="43" t="s">
        <v>169</v>
      </c>
      <c r="C163" s="44">
        <v>0</v>
      </c>
      <c r="D163" s="44">
        <v>125</v>
      </c>
      <c r="E163" s="44">
        <v>-125</v>
      </c>
      <c r="F163" s="44">
        <v>0</v>
      </c>
      <c r="G163" s="44">
        <v>375</v>
      </c>
      <c r="H163" s="44">
        <v>-375</v>
      </c>
      <c r="I163" s="44">
        <v>1125</v>
      </c>
      <c r="J163" s="45">
        <v>0</v>
      </c>
      <c r="K163" s="44">
        <v>1125</v>
      </c>
    </row>
    <row r="164" spans="1:11">
      <c r="A164" s="63">
        <v>58700</v>
      </c>
      <c r="B164" s="43" t="s">
        <v>170</v>
      </c>
      <c r="C164" s="44">
        <v>0</v>
      </c>
      <c r="D164" s="44">
        <v>166</v>
      </c>
      <c r="E164" s="44">
        <v>-166</v>
      </c>
      <c r="F164" s="44">
        <v>0</v>
      </c>
      <c r="G164" s="44">
        <v>1012</v>
      </c>
      <c r="H164" s="44">
        <v>-1012</v>
      </c>
      <c r="I164" s="44">
        <v>2088</v>
      </c>
      <c r="J164" s="45">
        <v>0</v>
      </c>
      <c r="K164" s="44">
        <v>2088</v>
      </c>
    </row>
    <row r="165" spans="1:11">
      <c r="A165" s="63">
        <v>58800</v>
      </c>
      <c r="B165" s="43" t="s">
        <v>171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58900</v>
      </c>
      <c r="B166" s="43" t="s">
        <v>172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59000</v>
      </c>
      <c r="B167" s="43" t="s">
        <v>173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59050</v>
      </c>
      <c r="B168" s="43" t="s">
        <v>174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59100</v>
      </c>
      <c r="B169" s="43" t="s">
        <v>175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59150</v>
      </c>
      <c r="B170" s="43" t="s">
        <v>176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59200</v>
      </c>
      <c r="B171" s="43" t="s">
        <v>177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59300</v>
      </c>
      <c r="B172" s="43" t="s">
        <v>250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51800</v>
      </c>
      <c r="B173" s="43" t="s">
        <v>93</v>
      </c>
      <c r="C173" s="44">
        <v>0</v>
      </c>
      <c r="D173" s="44">
        <v>202</v>
      </c>
      <c r="E173" s="44">
        <v>-202</v>
      </c>
      <c r="F173" s="44">
        <v>0</v>
      </c>
      <c r="G173" s="44">
        <v>606</v>
      </c>
      <c r="H173" s="44">
        <v>-606</v>
      </c>
      <c r="I173" s="44">
        <v>2089</v>
      </c>
      <c r="J173" s="45">
        <v>0</v>
      </c>
      <c r="K173" s="44">
        <v>2089</v>
      </c>
    </row>
    <row r="174" spans="1:11">
      <c r="A174" s="63">
        <v>59350</v>
      </c>
      <c r="B174" s="43" t="s">
        <v>178</v>
      </c>
      <c r="C174" s="44">
        <v>121.39</v>
      </c>
      <c r="D174" s="44">
        <v>574</v>
      </c>
      <c r="E174" s="44">
        <v>-452.61</v>
      </c>
      <c r="F174" s="44">
        <v>362.43</v>
      </c>
      <c r="G174" s="44">
        <v>1705</v>
      </c>
      <c r="H174" s="44">
        <v>-1342.57</v>
      </c>
      <c r="I174" s="44">
        <v>6438</v>
      </c>
      <c r="J174" s="45">
        <v>5.6300000000000003E-2</v>
      </c>
      <c r="K174" s="44">
        <v>6075.57</v>
      </c>
    </row>
    <row r="175" spans="1:11" ht="13.5" thickBot="1">
      <c r="A175" s="62" t="s">
        <v>5</v>
      </c>
      <c r="C175" s="65">
        <v>72799.929999999993</v>
      </c>
      <c r="D175" s="65">
        <v>134866</v>
      </c>
      <c r="E175" s="65">
        <v>-62066.070000000007</v>
      </c>
      <c r="F175" s="65">
        <v>253009.59999999998</v>
      </c>
      <c r="G175" s="65">
        <v>404932</v>
      </c>
      <c r="H175" s="65">
        <v>-151922.40000000002</v>
      </c>
      <c r="I175" s="65">
        <v>1550386</v>
      </c>
      <c r="J175" s="45">
        <v>0.16320000000000001</v>
      </c>
      <c r="K175" s="65">
        <v>1297376.3999999999</v>
      </c>
    </row>
    <row r="177" spans="1:11">
      <c r="A177" s="62" t="s">
        <v>6</v>
      </c>
    </row>
    <row r="178" spans="1:11">
      <c r="A178" s="63">
        <v>53350</v>
      </c>
      <c r="B178" s="43" t="s">
        <v>276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57850</v>
      </c>
      <c r="B179" s="43" t="s">
        <v>180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2" t="s">
        <v>40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45">
        <v>0</v>
      </c>
      <c r="K180" s="64">
        <v>0</v>
      </c>
    </row>
    <row r="182" spans="1:11">
      <c r="A182" s="43" t="s">
        <v>245</v>
      </c>
      <c r="C182" s="64">
        <v>134187.71000000002</v>
      </c>
      <c r="D182" s="64">
        <v>203639</v>
      </c>
      <c r="E182" s="64">
        <v>-69451.289999999979</v>
      </c>
      <c r="F182" s="64">
        <v>436975.54000000004</v>
      </c>
      <c r="G182" s="64">
        <v>608965</v>
      </c>
      <c r="H182" s="64">
        <v>-171989.45999999996</v>
      </c>
      <c r="I182" s="64">
        <v>2263140</v>
      </c>
      <c r="J182" s="45">
        <v>0.19309999999999999</v>
      </c>
      <c r="K182" s="64">
        <v>1826164.46</v>
      </c>
    </row>
    <row r="184" spans="1:11">
      <c r="A184" s="62" t="s">
        <v>241</v>
      </c>
    </row>
    <row r="185" spans="1:11">
      <c r="A185" s="63">
        <v>52750</v>
      </c>
      <c r="B185" s="43" t="s">
        <v>181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52751</v>
      </c>
      <c r="B186" s="43" t="s">
        <v>228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52752</v>
      </c>
      <c r="B187" s="43" t="s">
        <v>229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52753</v>
      </c>
      <c r="B188" s="43" t="s">
        <v>211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52754</v>
      </c>
      <c r="B189" s="43" t="s">
        <v>212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52755</v>
      </c>
      <c r="B190" s="43" t="s">
        <v>230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387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43" t="s">
        <v>242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45">
        <v>0</v>
      </c>
      <c r="K192" s="64">
        <v>0</v>
      </c>
    </row>
    <row r="194" spans="1:11">
      <c r="A194" s="43" t="s">
        <v>7</v>
      </c>
      <c r="C194" s="64">
        <v>134187.71000000002</v>
      </c>
      <c r="D194" s="64">
        <v>203639</v>
      </c>
      <c r="E194" s="64">
        <v>-69451.289999999979</v>
      </c>
      <c r="F194" s="64">
        <v>436975.54000000004</v>
      </c>
      <c r="G194" s="64">
        <v>608965</v>
      </c>
      <c r="H194" s="64">
        <v>-171989.45999999996</v>
      </c>
      <c r="I194" s="64">
        <v>2263140</v>
      </c>
      <c r="J194" s="45">
        <v>0.19309999999999999</v>
      </c>
      <c r="K194" s="64">
        <v>1826164.46</v>
      </c>
    </row>
    <row r="196" spans="1:11" ht="13.5" thickBot="1">
      <c r="A196" s="43" t="s">
        <v>380</v>
      </c>
      <c r="C196" s="66">
        <v>-62946.430000000022</v>
      </c>
      <c r="D196" s="66">
        <v>-135468</v>
      </c>
      <c r="E196" s="66">
        <v>72521.569999999978</v>
      </c>
      <c r="F196" s="66">
        <v>-275858.06000000006</v>
      </c>
      <c r="G196" s="66">
        <v>-401118</v>
      </c>
      <c r="H196" s="66">
        <v>125259.93999999994</v>
      </c>
      <c r="I196" s="66">
        <v>-620914</v>
      </c>
      <c r="J196" s="45">
        <v>0.44429999999999997</v>
      </c>
      <c r="K196" s="66">
        <v>-345055.93999999994</v>
      </c>
    </row>
    <row r="197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223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933333</v>
      </c>
      <c r="J47" s="45">
        <v>0</v>
      </c>
      <c r="K47" s="44">
        <v>933333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933333</v>
      </c>
      <c r="J62" s="45">
        <v>0</v>
      </c>
      <c r="K62" s="64">
        <v>933333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933333</v>
      </c>
      <c r="J64" s="45">
        <v>0</v>
      </c>
      <c r="K64" s="64">
        <v>933333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5860</v>
      </c>
      <c r="D68" s="44">
        <v>6442</v>
      </c>
      <c r="E68" s="44">
        <v>-582</v>
      </c>
      <c r="F68" s="44">
        <v>18869.73</v>
      </c>
      <c r="G68" s="44">
        <v>19119</v>
      </c>
      <c r="H68" s="44">
        <v>-249.27000000000044</v>
      </c>
      <c r="I68" s="44">
        <v>76720</v>
      </c>
      <c r="J68" s="45">
        <v>0.246</v>
      </c>
      <c r="K68" s="44">
        <v>57850.270000000004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391.18</v>
      </c>
      <c r="D72" s="44">
        <v>493</v>
      </c>
      <c r="E72" s="44">
        <v>-101.82</v>
      </c>
      <c r="F72" s="44">
        <v>1243.6600000000001</v>
      </c>
      <c r="G72" s="44">
        <v>1463</v>
      </c>
      <c r="H72" s="44">
        <v>-219.33999999999992</v>
      </c>
      <c r="I72" s="44">
        <v>5869</v>
      </c>
      <c r="J72" s="45">
        <v>0.21190000000000001</v>
      </c>
      <c r="K72" s="44">
        <v>4625.34</v>
      </c>
    </row>
    <row r="73" spans="1:11">
      <c r="A73" s="63">
        <v>51650</v>
      </c>
      <c r="B73" s="43" t="s">
        <v>91</v>
      </c>
      <c r="C73" s="44">
        <v>389.02</v>
      </c>
      <c r="D73" s="44">
        <v>533</v>
      </c>
      <c r="E73" s="44">
        <v>-143.98000000000002</v>
      </c>
      <c r="F73" s="44">
        <v>1426.3799999999999</v>
      </c>
      <c r="G73" s="44">
        <v>1582</v>
      </c>
      <c r="H73" s="44">
        <v>-155.62000000000012</v>
      </c>
      <c r="I73" s="44">
        <v>6352</v>
      </c>
      <c r="J73" s="45">
        <v>0.22459999999999999</v>
      </c>
      <c r="K73" s="44">
        <v>4925.62</v>
      </c>
    </row>
    <row r="74" spans="1:11">
      <c r="A74" s="63">
        <v>51700</v>
      </c>
      <c r="B74" s="43" t="s">
        <v>92</v>
      </c>
      <c r="C74" s="44">
        <v>1276.2</v>
      </c>
      <c r="D74" s="44">
        <v>1640</v>
      </c>
      <c r="E74" s="44">
        <v>-363.79999999999995</v>
      </c>
      <c r="F74" s="44">
        <v>4382.1400000000003</v>
      </c>
      <c r="G74" s="44">
        <v>4920</v>
      </c>
      <c r="H74" s="44">
        <v>-537.85999999999967</v>
      </c>
      <c r="I74" s="44">
        <v>19680</v>
      </c>
      <c r="J74" s="45">
        <v>0.22270000000000001</v>
      </c>
      <c r="K74" s="44">
        <v>15297.86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7916.4000000000005</v>
      </c>
      <c r="D76" s="65">
        <v>9108</v>
      </c>
      <c r="E76" s="65">
        <v>-1191.5999999999995</v>
      </c>
      <c r="F76" s="65">
        <v>25921.91</v>
      </c>
      <c r="G76" s="65">
        <v>27084</v>
      </c>
      <c r="H76" s="65">
        <v>-1162.0900000000001</v>
      </c>
      <c r="I76" s="65">
        <v>108621</v>
      </c>
      <c r="J76" s="45">
        <v>0.23860000000000001</v>
      </c>
      <c r="K76" s="65">
        <v>82699.09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600</v>
      </c>
      <c r="E95" s="44">
        <v>-600</v>
      </c>
      <c r="F95" s="44">
        <v>0</v>
      </c>
      <c r="G95" s="44">
        <v>600</v>
      </c>
      <c r="H95" s="44">
        <v>-600</v>
      </c>
      <c r="I95" s="44">
        <v>1800</v>
      </c>
      <c r="J95" s="45">
        <v>0</v>
      </c>
      <c r="K95" s="44">
        <v>1800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515.04999999999995</v>
      </c>
      <c r="D126" s="44">
        <v>926</v>
      </c>
      <c r="E126" s="44">
        <v>-410.95000000000005</v>
      </c>
      <c r="F126" s="44">
        <v>2365.5699999999997</v>
      </c>
      <c r="G126" s="44">
        <v>2778</v>
      </c>
      <c r="H126" s="44">
        <v>-412.43000000000029</v>
      </c>
      <c r="I126" s="44">
        <v>11112</v>
      </c>
      <c r="J126" s="45">
        <v>0.21290000000000001</v>
      </c>
      <c r="K126" s="44">
        <v>8746.43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43200</v>
      </c>
      <c r="D134" s="44">
        <v>100000</v>
      </c>
      <c r="E134" s="44">
        <v>-56800</v>
      </c>
      <c r="F134" s="44">
        <v>183900</v>
      </c>
      <c r="G134" s="44">
        <v>300000</v>
      </c>
      <c r="H134" s="44">
        <v>-116100</v>
      </c>
      <c r="I134" s="44">
        <v>1200000</v>
      </c>
      <c r="J134" s="45">
        <v>0.15329999999999999</v>
      </c>
      <c r="K134" s="44">
        <v>1016100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250.25</v>
      </c>
      <c r="D148" s="44">
        <v>250</v>
      </c>
      <c r="E148" s="44">
        <v>0.25</v>
      </c>
      <c r="F148" s="44">
        <v>750.75</v>
      </c>
      <c r="G148" s="44">
        <v>750</v>
      </c>
      <c r="H148" s="44">
        <v>0.75</v>
      </c>
      <c r="I148" s="44">
        <v>3000</v>
      </c>
      <c r="J148" s="45">
        <v>0.25030000000000002</v>
      </c>
      <c r="K148" s="44">
        <v>2249.25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94.15</v>
      </c>
      <c r="D158" s="44">
        <v>108</v>
      </c>
      <c r="E158" s="44">
        <v>-13.849999999999994</v>
      </c>
      <c r="F158" s="44">
        <v>277.75</v>
      </c>
      <c r="G158" s="44">
        <v>324</v>
      </c>
      <c r="H158" s="44">
        <v>-46.25</v>
      </c>
      <c r="I158" s="44">
        <v>1296</v>
      </c>
      <c r="J158" s="45">
        <v>0.21429999999999999</v>
      </c>
      <c r="K158" s="44">
        <v>1018.25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204</v>
      </c>
      <c r="J174" s="45">
        <v>0</v>
      </c>
      <c r="K174" s="44">
        <v>204</v>
      </c>
    </row>
    <row r="175" spans="1:11">
      <c r="A175" s="63">
        <v>59350</v>
      </c>
      <c r="B175" s="43" t="s">
        <v>178</v>
      </c>
      <c r="C175" s="44">
        <v>11.3</v>
      </c>
      <c r="D175" s="44">
        <v>367</v>
      </c>
      <c r="E175" s="44">
        <v>-355.7</v>
      </c>
      <c r="F175" s="44">
        <v>36.379999999999995</v>
      </c>
      <c r="G175" s="44">
        <v>1089</v>
      </c>
      <c r="H175" s="44">
        <v>-1052.6199999999999</v>
      </c>
      <c r="I175" s="44">
        <v>4368</v>
      </c>
      <c r="J175" s="45">
        <v>8.3000000000000001E-3</v>
      </c>
      <c r="K175" s="44">
        <v>4331.62</v>
      </c>
    </row>
    <row r="176" spans="1:11" ht="13.5" thickBot="1">
      <c r="A176" s="62" t="s">
        <v>5</v>
      </c>
      <c r="C176" s="65">
        <v>44070.750000000007</v>
      </c>
      <c r="D176" s="65">
        <v>102268</v>
      </c>
      <c r="E176" s="65">
        <v>-58197.249999999993</v>
      </c>
      <c r="F176" s="65">
        <v>187330.45</v>
      </c>
      <c r="G176" s="65">
        <v>305592</v>
      </c>
      <c r="H176" s="65">
        <v>-118261.54999999999</v>
      </c>
      <c r="I176" s="65">
        <v>1221780</v>
      </c>
      <c r="J176" s="45">
        <v>0.15329999999999999</v>
      </c>
      <c r="K176" s="65">
        <v>1034449.55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51987.15</v>
      </c>
      <c r="D183" s="64">
        <v>111376</v>
      </c>
      <c r="E183" s="64">
        <v>-59388.85</v>
      </c>
      <c r="F183" s="64">
        <v>213252.36000000002</v>
      </c>
      <c r="G183" s="64">
        <v>332676</v>
      </c>
      <c r="H183" s="64">
        <v>-119423.63999999998</v>
      </c>
      <c r="I183" s="64">
        <v>1330401</v>
      </c>
      <c r="J183" s="45">
        <v>0.1603</v>
      </c>
      <c r="K183" s="64">
        <v>1117148.6399999999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51987.15</v>
      </c>
      <c r="D195" s="64">
        <v>111376</v>
      </c>
      <c r="E195" s="64">
        <v>-59388.85</v>
      </c>
      <c r="F195" s="64">
        <v>213252.36000000002</v>
      </c>
      <c r="G195" s="64">
        <v>332676</v>
      </c>
      <c r="H195" s="64">
        <v>-119423.63999999998</v>
      </c>
      <c r="I195" s="64">
        <v>1330401</v>
      </c>
      <c r="J195" s="45">
        <v>0.1603</v>
      </c>
      <c r="K195" s="64">
        <v>1117148.6399999999</v>
      </c>
    </row>
    <row r="197" spans="1:11" ht="13.5" thickBot="1">
      <c r="A197" s="43" t="s">
        <v>380</v>
      </c>
      <c r="C197" s="66">
        <v>-51987.15</v>
      </c>
      <c r="D197" s="66">
        <v>-111376</v>
      </c>
      <c r="E197" s="66">
        <v>59388.85</v>
      </c>
      <c r="F197" s="66">
        <v>-213252.36000000002</v>
      </c>
      <c r="G197" s="66">
        <v>-332676</v>
      </c>
      <c r="H197" s="66">
        <v>119423.63999999998</v>
      </c>
      <c r="I197" s="66">
        <v>-397068</v>
      </c>
      <c r="J197" s="45">
        <v>0.53710000000000002</v>
      </c>
      <c r="K197" s="66">
        <v>-183815.63999999998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255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5475</v>
      </c>
      <c r="D68" s="44">
        <v>3312</v>
      </c>
      <c r="E68" s="44">
        <v>2163</v>
      </c>
      <c r="F68" s="44">
        <v>15159.560000000001</v>
      </c>
      <c r="G68" s="44">
        <v>9829</v>
      </c>
      <c r="H68" s="44">
        <v>5330.5600000000013</v>
      </c>
      <c r="I68" s="44">
        <v>39448</v>
      </c>
      <c r="J68" s="45">
        <v>0.38429999999999997</v>
      </c>
      <c r="K68" s="44">
        <v>24288.44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55.11</v>
      </c>
      <c r="G69" s="44">
        <v>0</v>
      </c>
      <c r="H69" s="44">
        <v>55.11</v>
      </c>
      <c r="I69" s="44">
        <v>0</v>
      </c>
      <c r="J69" s="45">
        <v>0</v>
      </c>
      <c r="K69" s="44">
        <v>-55.11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418.69</v>
      </c>
      <c r="D72" s="44">
        <v>253</v>
      </c>
      <c r="E72" s="44">
        <v>165.69</v>
      </c>
      <c r="F72" s="44">
        <v>1149.81</v>
      </c>
      <c r="G72" s="44">
        <v>751</v>
      </c>
      <c r="H72" s="44">
        <v>398.80999999999995</v>
      </c>
      <c r="I72" s="44">
        <v>3015</v>
      </c>
      <c r="J72" s="45">
        <v>0.38140000000000002</v>
      </c>
      <c r="K72" s="44">
        <v>1865.19</v>
      </c>
    </row>
    <row r="73" spans="1:11">
      <c r="A73" s="63">
        <v>51650</v>
      </c>
      <c r="B73" s="43" t="s">
        <v>91</v>
      </c>
      <c r="C73" s="44">
        <v>776.7</v>
      </c>
      <c r="D73" s="44">
        <v>274</v>
      </c>
      <c r="E73" s="44">
        <v>502.70000000000005</v>
      </c>
      <c r="F73" s="44">
        <v>1812.3</v>
      </c>
      <c r="G73" s="44">
        <v>813</v>
      </c>
      <c r="H73" s="44">
        <v>999.3</v>
      </c>
      <c r="I73" s="44">
        <v>3267</v>
      </c>
      <c r="J73" s="45">
        <v>0.55469999999999997</v>
      </c>
      <c r="K73" s="44">
        <v>1454.7</v>
      </c>
    </row>
    <row r="74" spans="1:11">
      <c r="A74" s="63">
        <v>51700</v>
      </c>
      <c r="B74" s="43" t="s">
        <v>92</v>
      </c>
      <c r="C74" s="44">
        <v>93.05</v>
      </c>
      <c r="D74" s="44">
        <v>20</v>
      </c>
      <c r="E74" s="44">
        <v>73.05</v>
      </c>
      <c r="F74" s="44">
        <v>291.05</v>
      </c>
      <c r="G74" s="44">
        <v>60</v>
      </c>
      <c r="H74" s="44">
        <v>231.05</v>
      </c>
      <c r="I74" s="44">
        <v>240</v>
      </c>
      <c r="J74" s="45">
        <v>1.2126999999999999</v>
      </c>
      <c r="K74" s="44">
        <v>-51.050000000000011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6763.44</v>
      </c>
      <c r="D76" s="65">
        <v>3859</v>
      </c>
      <c r="E76" s="65">
        <v>2904.4399999999996</v>
      </c>
      <c r="F76" s="65">
        <v>18467.830000000002</v>
      </c>
      <c r="G76" s="65">
        <v>11453</v>
      </c>
      <c r="H76" s="65">
        <v>7014.8300000000017</v>
      </c>
      <c r="I76" s="65">
        <v>45970</v>
      </c>
      <c r="J76" s="45">
        <v>0.4017</v>
      </c>
      <c r="K76" s="65">
        <v>27502.17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379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639.44000000000005</v>
      </c>
      <c r="G95" s="44">
        <v>0</v>
      </c>
      <c r="H95" s="44">
        <v>639.44000000000005</v>
      </c>
      <c r="I95" s="44">
        <v>0</v>
      </c>
      <c r="J95" s="45">
        <v>0</v>
      </c>
      <c r="K95" s="44">
        <v>-639.44000000000005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1000</v>
      </c>
      <c r="D99" s="44">
        <v>0</v>
      </c>
      <c r="E99" s="44">
        <v>1000</v>
      </c>
      <c r="F99" s="44">
        <v>2000</v>
      </c>
      <c r="G99" s="44">
        <v>0</v>
      </c>
      <c r="H99" s="44">
        <v>2000</v>
      </c>
      <c r="I99" s="44">
        <v>0</v>
      </c>
      <c r="J99" s="45">
        <v>0</v>
      </c>
      <c r="K99" s="44">
        <v>-2000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5000</v>
      </c>
      <c r="E116" s="44">
        <v>-5000</v>
      </c>
      <c r="F116" s="44">
        <v>0</v>
      </c>
      <c r="G116" s="44">
        <v>5000</v>
      </c>
      <c r="H116" s="44">
        <v>-5000</v>
      </c>
      <c r="I116" s="44">
        <v>12500</v>
      </c>
      <c r="J116" s="45">
        <v>0</v>
      </c>
      <c r="K116" s="44">
        <v>12500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2745</v>
      </c>
      <c r="D126" s="44">
        <v>2223</v>
      </c>
      <c r="E126" s="44">
        <v>522</v>
      </c>
      <c r="F126" s="44">
        <v>7644</v>
      </c>
      <c r="G126" s="44">
        <v>6669</v>
      </c>
      <c r="H126" s="44">
        <v>975</v>
      </c>
      <c r="I126" s="44">
        <v>26676</v>
      </c>
      <c r="J126" s="45">
        <v>0.28649999999999998</v>
      </c>
      <c r="K126" s="44">
        <v>19032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2503.48</v>
      </c>
      <c r="D148" s="44">
        <v>2267</v>
      </c>
      <c r="E148" s="44">
        <v>236.48000000000002</v>
      </c>
      <c r="F148" s="44">
        <v>7396.99</v>
      </c>
      <c r="G148" s="44">
        <v>6801</v>
      </c>
      <c r="H148" s="44">
        <v>595.98999999999978</v>
      </c>
      <c r="I148" s="44">
        <v>27204</v>
      </c>
      <c r="J148" s="45">
        <v>0.27189999999999998</v>
      </c>
      <c r="K148" s="44">
        <v>19807.010000000002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100</v>
      </c>
      <c r="E158" s="44">
        <v>-48.54</v>
      </c>
      <c r="F158" s="44">
        <v>159.08000000000001</v>
      </c>
      <c r="G158" s="44">
        <v>300</v>
      </c>
      <c r="H158" s="44">
        <v>-140.91999999999999</v>
      </c>
      <c r="I158" s="44">
        <v>1200</v>
      </c>
      <c r="J158" s="45">
        <v>0.1326</v>
      </c>
      <c r="K158" s="44">
        <v>1040.92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51</v>
      </c>
      <c r="H174" s="44">
        <v>-51</v>
      </c>
      <c r="I174" s="44">
        <v>204</v>
      </c>
      <c r="J174" s="45">
        <v>0</v>
      </c>
      <c r="K174" s="44">
        <v>204</v>
      </c>
    </row>
    <row r="175" spans="1:11">
      <c r="A175" s="63">
        <v>59350</v>
      </c>
      <c r="B175" s="43" t="s">
        <v>178</v>
      </c>
      <c r="C175" s="44">
        <v>10.55</v>
      </c>
      <c r="D175" s="44">
        <v>13</v>
      </c>
      <c r="E175" s="44">
        <v>-2.4499999999999993</v>
      </c>
      <c r="F175" s="44">
        <v>36.92</v>
      </c>
      <c r="G175" s="44">
        <v>38</v>
      </c>
      <c r="H175" s="44">
        <v>-1.0799999999999983</v>
      </c>
      <c r="I175" s="44">
        <v>150</v>
      </c>
      <c r="J175" s="45">
        <v>0.24610000000000001</v>
      </c>
      <c r="K175" s="44">
        <v>113.08</v>
      </c>
    </row>
    <row r="176" spans="1:11" ht="13.5" thickBot="1">
      <c r="A176" s="62" t="s">
        <v>5</v>
      </c>
      <c r="C176" s="65">
        <v>6310.49</v>
      </c>
      <c r="D176" s="65">
        <v>9620</v>
      </c>
      <c r="E176" s="65">
        <v>-3309.51</v>
      </c>
      <c r="F176" s="65">
        <v>17876.43</v>
      </c>
      <c r="G176" s="65">
        <v>18859</v>
      </c>
      <c r="H176" s="65">
        <v>-982.56999999999971</v>
      </c>
      <c r="I176" s="65">
        <v>67934</v>
      </c>
      <c r="J176" s="45">
        <v>0.2631</v>
      </c>
      <c r="K176" s="65">
        <v>50057.57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13073.929999999997</v>
      </c>
      <c r="D183" s="64">
        <v>13479</v>
      </c>
      <c r="E183" s="64">
        <v>-405.07000000000335</v>
      </c>
      <c r="F183" s="64">
        <v>36344.26</v>
      </c>
      <c r="G183" s="64">
        <v>30312</v>
      </c>
      <c r="H183" s="64">
        <v>6032.260000000002</v>
      </c>
      <c r="I183" s="64">
        <v>113904</v>
      </c>
      <c r="J183" s="45">
        <v>0.31909999999999999</v>
      </c>
      <c r="K183" s="64">
        <v>77559.739999999991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13073.929999999997</v>
      </c>
      <c r="D195" s="64">
        <v>13479</v>
      </c>
      <c r="E195" s="64">
        <v>-405.07000000000335</v>
      </c>
      <c r="F195" s="64">
        <v>36344.26</v>
      </c>
      <c r="G195" s="64">
        <v>30312</v>
      </c>
      <c r="H195" s="64">
        <v>6032.260000000002</v>
      </c>
      <c r="I195" s="64">
        <v>113904</v>
      </c>
      <c r="J195" s="45">
        <v>0.31909999999999999</v>
      </c>
      <c r="K195" s="64">
        <v>77559.739999999991</v>
      </c>
    </row>
    <row r="197" spans="1:11" ht="13.5" thickBot="1">
      <c r="A197" s="43" t="s">
        <v>380</v>
      </c>
      <c r="C197" s="66">
        <v>-13073.929999999997</v>
      </c>
      <c r="D197" s="66">
        <v>-13479</v>
      </c>
      <c r="E197" s="66">
        <v>405.07000000000335</v>
      </c>
      <c r="F197" s="66">
        <v>-36344.26</v>
      </c>
      <c r="G197" s="66">
        <v>-30312</v>
      </c>
      <c r="H197" s="66">
        <v>-6032.260000000002</v>
      </c>
      <c r="I197" s="66">
        <v>-113904</v>
      </c>
      <c r="J197" s="45">
        <v>0.31909999999999999</v>
      </c>
      <c r="K197" s="66">
        <v>-77559.739999999991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10</v>
      </c>
    </row>
    <row r="11" spans="1:11" ht="12.75" hidden="1" customHeight="1">
      <c r="A11" s="43" t="s">
        <v>52</v>
      </c>
      <c r="B11" s="67" t="s">
        <v>201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ca="1" si="12">C92-D92</f>
        <v>0</v>
      </c>
      <c r="F92" s="44">
        <v>0</v>
      </c>
      <c r="G92" s="44">
        <v>0</v>
      </c>
      <c r="H92" s="44">
        <f t="shared" ref="H92:H157" ca="1" si="13">F92-G92</f>
        <v>0</v>
      </c>
      <c r="I92" s="44">
        <v>0</v>
      </c>
      <c r="J92" s="45">
        <f t="shared" ref="J92:J157" ca="1" si="14">IF(I92=0,0,ROUND(F92/I92,4))</f>
        <v>0</v>
      </c>
      <c r="K92" s="44">
        <f t="shared" ref="K92:K157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ca="1" si="16">C158-D158</f>
        <v>0</v>
      </c>
      <c r="F158" s="44">
        <v>0</v>
      </c>
      <c r="G158" s="44">
        <v>0</v>
      </c>
      <c r="H158" s="44">
        <f t="shared" ref="H158:H183" ca="1" si="17">F158-G158</f>
        <v>0</v>
      </c>
      <c r="I158" s="44">
        <v>0</v>
      </c>
      <c r="J158" s="45">
        <f t="shared" ref="J158:J183" ca="1" si="18">IF(I158=0,0,ROUND(F158/I158,4))</f>
        <v>0</v>
      </c>
      <c r="K158" s="44">
        <f t="shared" ref="K158:K183" ca="1" si="19">I158-F158</f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ca="1">C184-D184</f>
        <v>0</v>
      </c>
      <c r="F184" s="65">
        <f ca="1">SUBTOTAL(9,F91:F183)</f>
        <v>0</v>
      </c>
      <c r="G184" s="65">
        <f ca="1">SUBTOTAL(9,G91:G183)</f>
        <v>0</v>
      </c>
      <c r="H184" s="65">
        <f ca="1">F184-G184</f>
        <v>0</v>
      </c>
      <c r="I184" s="65">
        <f ca="1">SUBTOTAL(9,I91:I183)</f>
        <v>0</v>
      </c>
      <c r="J184" s="45">
        <f ca="1">IF(I184=0,0,ROUND(F184/I184,4))</f>
        <v>0</v>
      </c>
      <c r="K184" s="65">
        <f ca="1">I184-F184</f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205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DECEMBER</v>
      </c>
      <c r="C2" s="44" t="str">
        <f ca="1">B2</f>
        <v>DECEMBER</v>
      </c>
      <c r="D2" s="44" t="str">
        <f ca="1">CONCATENATE(B2," Budget")</f>
        <v>DECEMBER Budget</v>
      </c>
      <c r="F2" s="44" t="str">
        <f>CONCATENATE(B2," YTD")</f>
        <v>DECEMBER YTD</v>
      </c>
      <c r="G2" s="44" t="str">
        <f>CONCATENATE(F2," Budget")</f>
        <v>DECEMBER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410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December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0" zoomScaleNormal="80" workbookViewId="0">
      <pane xSplit="2" ySplit="11" topLeftCell="C12" activePane="bottomRight" state="frozen"/>
      <selection sqref="A1:XFD12"/>
      <selection pane="topRight" sqref="A1:XFD12"/>
      <selection pane="bottomLeft" sqref="A1:XFD12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207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16087299.49</v>
      </c>
      <c r="D15" s="44">
        <v>15043372</v>
      </c>
      <c r="E15" s="44">
        <v>1043927.4900000002</v>
      </c>
      <c r="F15" s="44">
        <v>18688696.210000001</v>
      </c>
      <c r="G15" s="44">
        <v>18215914</v>
      </c>
      <c r="H15" s="44">
        <v>472782.21000000089</v>
      </c>
      <c r="I15" s="44">
        <v>35973441</v>
      </c>
      <c r="J15" s="45">
        <v>0.51949999999999996</v>
      </c>
      <c r="K15" s="44">
        <v>17284744.789999999</v>
      </c>
    </row>
    <row r="16" spans="1:11">
      <c r="A16" s="63">
        <v>40100</v>
      </c>
      <c r="B16" s="43" t="s">
        <v>55</v>
      </c>
      <c r="C16" s="44">
        <v>42803.48</v>
      </c>
      <c r="D16" s="44">
        <v>42793</v>
      </c>
      <c r="E16" s="44">
        <v>10.480000000003201</v>
      </c>
      <c r="F16" s="44">
        <v>96459.65</v>
      </c>
      <c r="G16" s="44">
        <v>136500</v>
      </c>
      <c r="H16" s="44">
        <v>-40040.350000000006</v>
      </c>
      <c r="I16" s="44">
        <v>404245</v>
      </c>
      <c r="J16" s="45">
        <v>0.23860000000000001</v>
      </c>
      <c r="K16" s="44">
        <v>307785.34999999998</v>
      </c>
    </row>
    <row r="17" spans="1:11">
      <c r="A17" s="63">
        <v>40200</v>
      </c>
      <c r="B17" s="43" t="s">
        <v>56</v>
      </c>
      <c r="C17" s="44">
        <v>13575.82</v>
      </c>
      <c r="D17" s="44">
        <v>16578</v>
      </c>
      <c r="E17" s="44">
        <v>-3002.1800000000003</v>
      </c>
      <c r="F17" s="44">
        <v>29641.61</v>
      </c>
      <c r="G17" s="44">
        <v>42464</v>
      </c>
      <c r="H17" s="44">
        <v>-12822.39</v>
      </c>
      <c r="I17" s="44">
        <v>323218</v>
      </c>
      <c r="J17" s="45">
        <v>9.1700000000000004E-2</v>
      </c>
      <c r="K17" s="44">
        <v>293576.39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16143678.790000001</v>
      </c>
      <c r="D20" s="64">
        <v>15102743</v>
      </c>
      <c r="E20" s="64">
        <v>1040935.790000001</v>
      </c>
      <c r="F20" s="64">
        <v>18814797.469999999</v>
      </c>
      <c r="G20" s="64">
        <v>18394878</v>
      </c>
      <c r="H20" s="64">
        <v>419919.46999999881</v>
      </c>
      <c r="I20" s="64">
        <v>36700904</v>
      </c>
      <c r="J20" s="45">
        <v>0.51270000000000004</v>
      </c>
      <c r="K20" s="64">
        <v>17886106.530000001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6666.37</v>
      </c>
      <c r="D34" s="44">
        <v>6667</v>
      </c>
      <c r="E34" s="44">
        <v>-0.63000000000010914</v>
      </c>
      <c r="F34" s="44">
        <v>34062.01</v>
      </c>
      <c r="G34" s="44">
        <v>20001</v>
      </c>
      <c r="H34" s="44">
        <v>14061.010000000002</v>
      </c>
      <c r="I34" s="44">
        <v>80004</v>
      </c>
      <c r="J34" s="45">
        <v>0.42580000000000001</v>
      </c>
      <c r="K34" s="44">
        <v>45941.99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400000</v>
      </c>
      <c r="J36" s="45">
        <v>0</v>
      </c>
      <c r="K36" s="44">
        <v>400000</v>
      </c>
    </row>
    <row r="37" spans="1:11">
      <c r="A37" s="63">
        <v>41400</v>
      </c>
      <c r="B37" s="43" t="s">
        <v>60</v>
      </c>
      <c r="C37" s="44">
        <v>8265.51</v>
      </c>
      <c r="D37" s="44">
        <v>8266</v>
      </c>
      <c r="E37" s="44">
        <v>-0.48999999999978172</v>
      </c>
      <c r="F37" s="44">
        <v>8265.51</v>
      </c>
      <c r="G37" s="44">
        <v>8266</v>
      </c>
      <c r="H37" s="44">
        <v>-0.48999999999978172</v>
      </c>
      <c r="I37" s="44">
        <v>33064</v>
      </c>
      <c r="J37" s="45">
        <v>0.25</v>
      </c>
      <c r="K37" s="44">
        <v>24798.489999999998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22443.75</v>
      </c>
      <c r="G41" s="44">
        <v>23253</v>
      </c>
      <c r="H41" s="44">
        <v>-809.25</v>
      </c>
      <c r="I41" s="44">
        <v>93012</v>
      </c>
      <c r="J41" s="45">
        <v>0.24129999999999999</v>
      </c>
      <c r="K41" s="44">
        <v>70568.25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8333.33</v>
      </c>
      <c r="D53" s="44">
        <v>8333</v>
      </c>
      <c r="E53" s="44">
        <v>0.32999999999992724</v>
      </c>
      <c r="F53" s="44">
        <v>24999.989999999998</v>
      </c>
      <c r="G53" s="44">
        <v>25000</v>
      </c>
      <c r="H53" s="44">
        <v>-1.0000000002037268E-2</v>
      </c>
      <c r="I53" s="44">
        <v>100000</v>
      </c>
      <c r="J53" s="45">
        <v>0.25</v>
      </c>
      <c r="K53" s="44">
        <v>75000.010000000009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30746.46</v>
      </c>
      <c r="D62" s="64">
        <v>31017</v>
      </c>
      <c r="E62" s="64">
        <v>-270.54000000000087</v>
      </c>
      <c r="F62" s="64">
        <v>89771.260000000009</v>
      </c>
      <c r="G62" s="64">
        <v>76520</v>
      </c>
      <c r="H62" s="64">
        <v>13251.260000000009</v>
      </c>
      <c r="I62" s="64">
        <v>706080</v>
      </c>
      <c r="J62" s="45">
        <v>0.12709999999999999</v>
      </c>
      <c r="K62" s="64">
        <v>616308.74</v>
      </c>
    </row>
    <row r="63" spans="1:11">
      <c r="A63" s="63"/>
    </row>
    <row r="64" spans="1:11">
      <c r="A64" s="43" t="s">
        <v>10</v>
      </c>
      <c r="C64" s="64">
        <v>16174425.25</v>
      </c>
      <c r="D64" s="64">
        <v>15133760</v>
      </c>
      <c r="E64" s="64">
        <v>1040665.25</v>
      </c>
      <c r="F64" s="64">
        <v>18904568.73</v>
      </c>
      <c r="G64" s="64">
        <v>18471398</v>
      </c>
      <c r="H64" s="64">
        <v>433170.73000000045</v>
      </c>
      <c r="I64" s="64">
        <v>37406984</v>
      </c>
      <c r="J64" s="45">
        <v>0.50539999999999996</v>
      </c>
      <c r="K64" s="64">
        <v>18502415.27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52714.18</v>
      </c>
      <c r="D68" s="44">
        <v>56105</v>
      </c>
      <c r="E68" s="44">
        <v>-3390.8199999999997</v>
      </c>
      <c r="F68" s="44">
        <v>160605.79999999999</v>
      </c>
      <c r="G68" s="44">
        <v>166505</v>
      </c>
      <c r="H68" s="44">
        <v>-5899.2000000000116</v>
      </c>
      <c r="I68" s="44">
        <v>668155</v>
      </c>
      <c r="J68" s="45">
        <v>0.2404</v>
      </c>
      <c r="K68" s="44">
        <v>507549.2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8200</v>
      </c>
      <c r="H70" s="44">
        <v>-8200</v>
      </c>
      <c r="I70" s="44">
        <v>8200</v>
      </c>
      <c r="J70" s="45">
        <v>0</v>
      </c>
      <c r="K70" s="44">
        <v>8200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1266.83</v>
      </c>
      <c r="D72" s="44">
        <v>3605</v>
      </c>
      <c r="E72" s="44">
        <v>-2338.17</v>
      </c>
      <c r="F72" s="44">
        <v>4348.2</v>
      </c>
      <c r="G72" s="44">
        <v>10783</v>
      </c>
      <c r="H72" s="44">
        <v>-6434.8</v>
      </c>
      <c r="I72" s="44">
        <v>43170</v>
      </c>
      <c r="J72" s="45">
        <v>0.1007</v>
      </c>
      <c r="K72" s="44">
        <v>38821.800000000003</v>
      </c>
    </row>
    <row r="73" spans="1:11">
      <c r="A73" s="63">
        <v>51650</v>
      </c>
      <c r="B73" s="43" t="s">
        <v>91</v>
      </c>
      <c r="C73" s="44">
        <v>6884.82</v>
      </c>
      <c r="D73" s="44">
        <v>4645</v>
      </c>
      <c r="E73" s="44">
        <v>2239.8199999999997</v>
      </c>
      <c r="F73" s="44">
        <v>15466.6</v>
      </c>
      <c r="G73" s="44">
        <v>14465</v>
      </c>
      <c r="H73" s="44">
        <v>1001.6000000000004</v>
      </c>
      <c r="I73" s="44">
        <v>56001</v>
      </c>
      <c r="J73" s="45">
        <v>0.2762</v>
      </c>
      <c r="K73" s="44">
        <v>40534.400000000001</v>
      </c>
    </row>
    <row r="74" spans="1:11">
      <c r="A74" s="63">
        <v>51700</v>
      </c>
      <c r="B74" s="43" t="s">
        <v>92</v>
      </c>
      <c r="C74" s="44">
        <v>4112.25</v>
      </c>
      <c r="D74" s="44">
        <v>6873</v>
      </c>
      <c r="E74" s="44">
        <v>-2760.75</v>
      </c>
      <c r="F74" s="44">
        <v>14209.41</v>
      </c>
      <c r="G74" s="44">
        <v>20619</v>
      </c>
      <c r="H74" s="44">
        <v>-6409.59</v>
      </c>
      <c r="I74" s="44">
        <v>83226</v>
      </c>
      <c r="J74" s="45">
        <v>0.17069999999999999</v>
      </c>
      <c r="K74" s="44">
        <v>69016.59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64978.080000000002</v>
      </c>
      <c r="D76" s="65">
        <v>71228</v>
      </c>
      <c r="E76" s="65">
        <v>-6249.9199999999983</v>
      </c>
      <c r="F76" s="65">
        <v>194630.01</v>
      </c>
      <c r="G76" s="65">
        <v>220572</v>
      </c>
      <c r="H76" s="65">
        <v>-25941.989999999991</v>
      </c>
      <c r="I76" s="65">
        <v>858752</v>
      </c>
      <c r="J76" s="45">
        <v>0.2266</v>
      </c>
      <c r="K76" s="65">
        <v>664121.99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500</v>
      </c>
      <c r="E81" s="44">
        <v>-500</v>
      </c>
      <c r="F81" s="44">
        <v>0</v>
      </c>
      <c r="G81" s="44">
        <v>1000</v>
      </c>
      <c r="H81" s="44">
        <v>-1000</v>
      </c>
      <c r="I81" s="44">
        <v>3000</v>
      </c>
      <c r="J81" s="45">
        <v>0</v>
      </c>
      <c r="K81" s="44">
        <v>3000</v>
      </c>
    </row>
    <row r="82" spans="1:11">
      <c r="A82" s="63">
        <v>52300</v>
      </c>
      <c r="B82" s="43" t="s">
        <v>97</v>
      </c>
      <c r="C82" s="44">
        <v>1650.83</v>
      </c>
      <c r="D82" s="44">
        <v>0</v>
      </c>
      <c r="E82" s="44">
        <v>1650.83</v>
      </c>
      <c r="F82" s="44">
        <v>4074.98</v>
      </c>
      <c r="G82" s="44">
        <v>0</v>
      </c>
      <c r="H82" s="44">
        <v>4074.98</v>
      </c>
      <c r="I82" s="44">
        <v>0</v>
      </c>
      <c r="J82" s="45">
        <v>0</v>
      </c>
      <c r="K82" s="44">
        <v>-4074.98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104</v>
      </c>
      <c r="D85" s="44">
        <v>200</v>
      </c>
      <c r="E85" s="44">
        <v>-96</v>
      </c>
      <c r="F85" s="44">
        <v>104</v>
      </c>
      <c r="G85" s="44">
        <v>200</v>
      </c>
      <c r="H85" s="44">
        <v>-96</v>
      </c>
      <c r="I85" s="44">
        <v>600</v>
      </c>
      <c r="J85" s="45">
        <v>0.17330000000000001</v>
      </c>
      <c r="K85" s="44">
        <v>496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800.12</v>
      </c>
      <c r="D89" s="44">
        <v>0</v>
      </c>
      <c r="E89" s="44">
        <v>800.12</v>
      </c>
      <c r="F89" s="44">
        <v>800.12</v>
      </c>
      <c r="G89" s="44">
        <v>500</v>
      </c>
      <c r="H89" s="44">
        <v>300.12</v>
      </c>
      <c r="I89" s="44">
        <v>1500</v>
      </c>
      <c r="J89" s="45">
        <v>0.53339999999999999</v>
      </c>
      <c r="K89" s="44">
        <v>699.88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9.2100000000000009</v>
      </c>
      <c r="D95" s="44">
        <v>0</v>
      </c>
      <c r="E95" s="44">
        <v>9.2100000000000009</v>
      </c>
      <c r="F95" s="44">
        <v>-397.8</v>
      </c>
      <c r="G95" s="44">
        <v>1967</v>
      </c>
      <c r="H95" s="44">
        <v>-2364.8000000000002</v>
      </c>
      <c r="I95" s="44">
        <v>5708</v>
      </c>
      <c r="J95" s="45">
        <v>-6.9699999999999998E-2</v>
      </c>
      <c r="K95" s="44">
        <v>6105.8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88153</v>
      </c>
      <c r="D97" s="44">
        <v>72000</v>
      </c>
      <c r="E97" s="44">
        <v>16153</v>
      </c>
      <c r="F97" s="44">
        <v>88153</v>
      </c>
      <c r="G97" s="44">
        <v>72000</v>
      </c>
      <c r="H97" s="44">
        <v>16153</v>
      </c>
      <c r="I97" s="44">
        <v>288000</v>
      </c>
      <c r="J97" s="45">
        <v>0.30609999999999998</v>
      </c>
      <c r="K97" s="44">
        <v>199847</v>
      </c>
    </row>
    <row r="98" spans="1:11">
      <c r="A98" s="63">
        <v>53320</v>
      </c>
      <c r="B98" s="43" t="s">
        <v>109</v>
      </c>
      <c r="C98" s="44">
        <v>53.95</v>
      </c>
      <c r="D98" s="44">
        <v>300</v>
      </c>
      <c r="E98" s="44">
        <v>-246.05</v>
      </c>
      <c r="F98" s="44">
        <v>52627.94</v>
      </c>
      <c r="G98" s="44">
        <v>47300</v>
      </c>
      <c r="H98" s="44">
        <v>5327.9400000000023</v>
      </c>
      <c r="I98" s="44">
        <v>50000</v>
      </c>
      <c r="J98" s="45">
        <v>1.0526</v>
      </c>
      <c r="K98" s="44">
        <v>-2627.9400000000023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1500</v>
      </c>
      <c r="J102" s="45">
        <v>0</v>
      </c>
      <c r="K102" s="44">
        <v>1500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35</v>
      </c>
      <c r="D106" s="44">
        <v>2220</v>
      </c>
      <c r="E106" s="44">
        <v>-2185</v>
      </c>
      <c r="F106" s="44">
        <v>710</v>
      </c>
      <c r="G106" s="44">
        <v>2770</v>
      </c>
      <c r="H106" s="44">
        <v>-2060</v>
      </c>
      <c r="I106" s="44">
        <v>5485</v>
      </c>
      <c r="J106" s="45">
        <v>0.12939999999999999</v>
      </c>
      <c r="K106" s="44">
        <v>4775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1500</v>
      </c>
      <c r="E110" s="44">
        <v>-1500</v>
      </c>
      <c r="F110" s="44">
        <v>0</v>
      </c>
      <c r="G110" s="44">
        <v>1500</v>
      </c>
      <c r="H110" s="44">
        <v>-1500</v>
      </c>
      <c r="I110" s="44">
        <v>1500</v>
      </c>
      <c r="J110" s="45">
        <v>0</v>
      </c>
      <c r="K110" s="44">
        <v>1500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5834</v>
      </c>
      <c r="D123" s="44">
        <v>5834</v>
      </c>
      <c r="E123" s="44">
        <v>0</v>
      </c>
      <c r="F123" s="44">
        <v>17500</v>
      </c>
      <c r="G123" s="44">
        <v>17500</v>
      </c>
      <c r="H123" s="44">
        <v>0</v>
      </c>
      <c r="I123" s="44">
        <v>70000</v>
      </c>
      <c r="J123" s="45">
        <v>0.25</v>
      </c>
      <c r="K123" s="44">
        <v>52500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250</v>
      </c>
      <c r="E128" s="44">
        <v>-250</v>
      </c>
      <c r="F128" s="44">
        <v>190.64</v>
      </c>
      <c r="G128" s="44">
        <v>750</v>
      </c>
      <c r="H128" s="44">
        <v>-559.36</v>
      </c>
      <c r="I128" s="44">
        <v>3000</v>
      </c>
      <c r="J128" s="45">
        <v>6.3500000000000001E-2</v>
      </c>
      <c r="K128" s="44">
        <v>2809.36</v>
      </c>
    </row>
    <row r="129" spans="1:11">
      <c r="A129" s="63">
        <v>56100</v>
      </c>
      <c r="B129" s="43" t="s">
        <v>138</v>
      </c>
      <c r="C129" s="44">
        <v>0</v>
      </c>
      <c r="D129" s="44">
        <v>200</v>
      </c>
      <c r="E129" s="44">
        <v>-200</v>
      </c>
      <c r="F129" s="44">
        <v>517.41999999999996</v>
      </c>
      <c r="G129" s="44">
        <v>400</v>
      </c>
      <c r="H129" s="44">
        <v>117.41999999999996</v>
      </c>
      <c r="I129" s="44">
        <v>1200</v>
      </c>
      <c r="J129" s="45">
        <v>0.43120000000000003</v>
      </c>
      <c r="K129" s="44">
        <v>682.58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100</v>
      </c>
      <c r="E131" s="44">
        <v>-100</v>
      </c>
      <c r="F131" s="44">
        <v>128.25</v>
      </c>
      <c r="G131" s="44">
        <v>300</v>
      </c>
      <c r="H131" s="44">
        <v>-171.75</v>
      </c>
      <c r="I131" s="44">
        <v>1200</v>
      </c>
      <c r="J131" s="45">
        <v>0.1069</v>
      </c>
      <c r="K131" s="44">
        <v>1071.75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180.5</v>
      </c>
      <c r="D140" s="44">
        <v>0</v>
      </c>
      <c r="E140" s="44">
        <v>180.5</v>
      </c>
      <c r="F140" s="44">
        <v>180.5</v>
      </c>
      <c r="G140" s="44">
        <v>0</v>
      </c>
      <c r="H140" s="44">
        <v>180.5</v>
      </c>
      <c r="I140" s="44">
        <v>0</v>
      </c>
      <c r="J140" s="45">
        <v>0</v>
      </c>
      <c r="K140" s="44">
        <v>-180.5</v>
      </c>
    </row>
    <row r="141" spans="1:11">
      <c r="A141" s="63">
        <v>57100</v>
      </c>
      <c r="B141" s="43" t="s">
        <v>147</v>
      </c>
      <c r="C141" s="44">
        <v>12000</v>
      </c>
      <c r="D141" s="44">
        <v>9000</v>
      </c>
      <c r="E141" s="44">
        <v>3000</v>
      </c>
      <c r="F141" s="44">
        <v>36000</v>
      </c>
      <c r="G141" s="44">
        <v>25000</v>
      </c>
      <c r="H141" s="44">
        <v>11000</v>
      </c>
      <c r="I141" s="44">
        <v>100000</v>
      </c>
      <c r="J141" s="45">
        <v>0.36</v>
      </c>
      <c r="K141" s="44">
        <v>64000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116.98</v>
      </c>
      <c r="D158" s="44">
        <v>179</v>
      </c>
      <c r="E158" s="44">
        <v>-62.019999999999996</v>
      </c>
      <c r="F158" s="44">
        <v>357.6</v>
      </c>
      <c r="G158" s="44">
        <v>567</v>
      </c>
      <c r="H158" s="44">
        <v>-209.39999999999998</v>
      </c>
      <c r="I158" s="44">
        <v>2298</v>
      </c>
      <c r="J158" s="45">
        <v>0.15559999999999999</v>
      </c>
      <c r="K158" s="44">
        <v>1940.4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900</v>
      </c>
      <c r="H162" s="44">
        <v>-900</v>
      </c>
      <c r="I162" s="44">
        <v>900</v>
      </c>
      <c r="J162" s="45">
        <v>0</v>
      </c>
      <c r="K162" s="44">
        <v>900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375</v>
      </c>
      <c r="D164" s="44">
        <v>0</v>
      </c>
      <c r="E164" s="44">
        <v>375</v>
      </c>
      <c r="F164" s="44">
        <v>375</v>
      </c>
      <c r="G164" s="44">
        <v>0</v>
      </c>
      <c r="H164" s="44">
        <v>375</v>
      </c>
      <c r="I164" s="44">
        <v>0</v>
      </c>
      <c r="J164" s="45">
        <v>0</v>
      </c>
      <c r="K164" s="44">
        <v>-375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109312.59</v>
      </c>
      <c r="D176" s="65">
        <v>92283</v>
      </c>
      <c r="E176" s="65">
        <v>17029.589999999997</v>
      </c>
      <c r="F176" s="65">
        <v>201321.65000000002</v>
      </c>
      <c r="G176" s="65">
        <v>172654</v>
      </c>
      <c r="H176" s="65">
        <v>28667.650000000023</v>
      </c>
      <c r="I176" s="65">
        <v>535891</v>
      </c>
      <c r="J176" s="45">
        <v>0.37569999999999998</v>
      </c>
      <c r="K176" s="65">
        <v>334569.34999999998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247</v>
      </c>
      <c r="C183" s="64">
        <v>174290.67</v>
      </c>
      <c r="D183" s="64">
        <v>163511</v>
      </c>
      <c r="E183" s="64">
        <v>10779.670000000013</v>
      </c>
      <c r="F183" s="64">
        <v>395951.66000000003</v>
      </c>
      <c r="G183" s="64">
        <v>393226</v>
      </c>
      <c r="H183" s="64">
        <v>2725.6600000000326</v>
      </c>
      <c r="I183" s="64">
        <v>1394643</v>
      </c>
      <c r="J183" s="45">
        <v>0.28389999999999999</v>
      </c>
      <c r="K183" s="64">
        <v>998691.34</v>
      </c>
    </row>
    <row r="185" spans="1:11" ht="12" customHeight="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174290.67</v>
      </c>
      <c r="D195" s="64">
        <v>163511</v>
      </c>
      <c r="E195" s="64">
        <v>10779.670000000013</v>
      </c>
      <c r="F195" s="64">
        <v>395951.66000000003</v>
      </c>
      <c r="G195" s="64">
        <v>393226</v>
      </c>
      <c r="H195" s="64">
        <v>2725.6600000000326</v>
      </c>
      <c r="I195" s="64">
        <v>1394643</v>
      </c>
      <c r="J195" s="45">
        <v>0.28389999999999999</v>
      </c>
      <c r="K195" s="64">
        <v>998691.34</v>
      </c>
    </row>
    <row r="197" spans="1:11" ht="13.5" thickBot="1">
      <c r="A197" s="43" t="s">
        <v>380</v>
      </c>
      <c r="C197" s="66">
        <v>16000134.58</v>
      </c>
      <c r="D197" s="66">
        <v>14970249</v>
      </c>
      <c r="E197" s="66">
        <v>1029885.5800000001</v>
      </c>
      <c r="F197" s="66">
        <v>18508617.07</v>
      </c>
      <c r="G197" s="66">
        <v>18078172</v>
      </c>
      <c r="H197" s="66">
        <v>430445.0700000003</v>
      </c>
      <c r="I197" s="66">
        <v>36012341</v>
      </c>
      <c r="J197" s="45">
        <v>0.51400000000000001</v>
      </c>
      <c r="K197" s="66">
        <v>17503723.93</v>
      </c>
    </row>
    <row r="198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507.5</v>
      </c>
      <c r="D39" s="44">
        <v>400</v>
      </c>
      <c r="E39" s="44">
        <v>107.5</v>
      </c>
      <c r="F39" s="44">
        <v>1515</v>
      </c>
      <c r="G39" s="44">
        <v>1200</v>
      </c>
      <c r="H39" s="44">
        <v>315</v>
      </c>
      <c r="I39" s="44">
        <v>4800</v>
      </c>
      <c r="J39" s="45">
        <v>0.31559999999999999</v>
      </c>
      <c r="K39" s="44">
        <v>3285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290</v>
      </c>
      <c r="D43" s="44">
        <v>270</v>
      </c>
      <c r="E43" s="44">
        <v>20</v>
      </c>
      <c r="F43" s="44">
        <v>820</v>
      </c>
      <c r="G43" s="44">
        <v>810</v>
      </c>
      <c r="H43" s="44">
        <v>10</v>
      </c>
      <c r="I43" s="44">
        <v>3240</v>
      </c>
      <c r="J43" s="45">
        <v>0.25309999999999999</v>
      </c>
      <c r="K43" s="44">
        <v>2420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797.5</v>
      </c>
      <c r="D62" s="64">
        <v>670</v>
      </c>
      <c r="E62" s="64">
        <v>127.5</v>
      </c>
      <c r="F62" s="64">
        <v>2335</v>
      </c>
      <c r="G62" s="64">
        <v>2010</v>
      </c>
      <c r="H62" s="64">
        <v>325</v>
      </c>
      <c r="I62" s="64">
        <v>8040</v>
      </c>
      <c r="J62" s="45">
        <v>0.29039999999999999</v>
      </c>
      <c r="K62" s="64">
        <v>5705</v>
      </c>
    </row>
    <row r="63" spans="1:11">
      <c r="A63" s="63"/>
    </row>
    <row r="64" spans="1:11">
      <c r="A64" s="43" t="s">
        <v>10</v>
      </c>
      <c r="C64" s="64">
        <v>797.5</v>
      </c>
      <c r="D64" s="64">
        <v>670</v>
      </c>
      <c r="E64" s="64">
        <v>127.5</v>
      </c>
      <c r="F64" s="64">
        <v>2335</v>
      </c>
      <c r="G64" s="64">
        <v>2010</v>
      </c>
      <c r="H64" s="64">
        <v>325</v>
      </c>
      <c r="I64" s="64">
        <v>8040</v>
      </c>
      <c r="J64" s="45">
        <v>0.29039999999999999</v>
      </c>
      <c r="K64" s="64">
        <v>5705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48908.93</v>
      </c>
      <c r="D68" s="44">
        <v>54319</v>
      </c>
      <c r="E68" s="44">
        <v>-5410.07</v>
      </c>
      <c r="F68" s="44">
        <v>143618.1</v>
      </c>
      <c r="G68" s="44">
        <v>161204</v>
      </c>
      <c r="H68" s="44">
        <v>-17585.899999999994</v>
      </c>
      <c r="I68" s="44">
        <v>646884</v>
      </c>
      <c r="J68" s="45">
        <v>0.222</v>
      </c>
      <c r="K68" s="44">
        <v>503265.9</v>
      </c>
    </row>
    <row r="69" spans="1:11">
      <c r="A69" s="63">
        <v>51200</v>
      </c>
      <c r="B69" s="43" t="s">
        <v>87</v>
      </c>
      <c r="C69" s="44">
        <v>66.48</v>
      </c>
      <c r="D69" s="44">
        <v>279</v>
      </c>
      <c r="E69" s="44">
        <v>-212.51999999999998</v>
      </c>
      <c r="F69" s="44">
        <v>106.79</v>
      </c>
      <c r="G69" s="44">
        <v>828</v>
      </c>
      <c r="H69" s="44">
        <v>-721.21</v>
      </c>
      <c r="I69" s="44">
        <v>3319</v>
      </c>
      <c r="J69" s="45">
        <v>3.2199999999999999E-2</v>
      </c>
      <c r="K69" s="44">
        <v>3212.21</v>
      </c>
    </row>
    <row r="70" spans="1:11">
      <c r="A70" s="63">
        <v>51300</v>
      </c>
      <c r="B70" s="43" t="s">
        <v>88</v>
      </c>
      <c r="C70" s="44">
        <v>8561.61</v>
      </c>
      <c r="D70" s="44">
        <v>0</v>
      </c>
      <c r="E70" s="44">
        <v>8561.61</v>
      </c>
      <c r="F70" s="44">
        <v>20155.350000000002</v>
      </c>
      <c r="G70" s="44">
        <v>1900</v>
      </c>
      <c r="H70" s="44">
        <v>18255.350000000002</v>
      </c>
      <c r="I70" s="44">
        <v>1900</v>
      </c>
      <c r="J70" s="45">
        <v>10.6081</v>
      </c>
      <c r="K70" s="44">
        <v>-18255.350000000002</v>
      </c>
    </row>
    <row r="71" spans="1:11">
      <c r="A71" s="63">
        <v>51400</v>
      </c>
      <c r="B71" s="43" t="s">
        <v>89</v>
      </c>
      <c r="C71" s="44">
        <v>500</v>
      </c>
      <c r="D71" s="44">
        <v>505</v>
      </c>
      <c r="E71" s="44">
        <v>-5</v>
      </c>
      <c r="F71" s="44">
        <v>1500</v>
      </c>
      <c r="G71" s="44">
        <v>1510</v>
      </c>
      <c r="H71" s="44">
        <v>-10</v>
      </c>
      <c r="I71" s="44">
        <v>5995</v>
      </c>
      <c r="J71" s="45">
        <v>0.25019999999999998</v>
      </c>
      <c r="K71" s="44">
        <v>4495</v>
      </c>
    </row>
    <row r="72" spans="1:11">
      <c r="A72" s="63">
        <v>51500</v>
      </c>
      <c r="B72" s="43" t="s">
        <v>90</v>
      </c>
      <c r="C72" s="44">
        <v>4089.8</v>
      </c>
      <c r="D72" s="44">
        <v>4215</v>
      </c>
      <c r="E72" s="44">
        <v>-125.19999999999982</v>
      </c>
      <c r="F72" s="44">
        <v>11890.920000000002</v>
      </c>
      <c r="G72" s="44">
        <v>12511</v>
      </c>
      <c r="H72" s="44">
        <v>-620.07999999999811</v>
      </c>
      <c r="I72" s="44">
        <v>50199</v>
      </c>
      <c r="J72" s="45">
        <v>0.2369</v>
      </c>
      <c r="K72" s="44">
        <v>38308.080000000002</v>
      </c>
    </row>
    <row r="73" spans="1:11">
      <c r="A73" s="63">
        <v>51650</v>
      </c>
      <c r="B73" s="43" t="s">
        <v>91</v>
      </c>
      <c r="C73" s="44">
        <v>6600.46</v>
      </c>
      <c r="D73" s="44">
        <v>4562</v>
      </c>
      <c r="E73" s="44">
        <v>2038.46</v>
      </c>
      <c r="F73" s="44">
        <v>15177.919999999998</v>
      </c>
      <c r="G73" s="44">
        <v>13698</v>
      </c>
      <c r="H73" s="44">
        <v>1479.9199999999983</v>
      </c>
      <c r="I73" s="44">
        <v>54488</v>
      </c>
      <c r="J73" s="45">
        <v>0.27860000000000001</v>
      </c>
      <c r="K73" s="44">
        <v>39310.080000000002</v>
      </c>
    </row>
    <row r="74" spans="1:11">
      <c r="A74" s="63">
        <v>51700</v>
      </c>
      <c r="B74" s="43" t="s">
        <v>92</v>
      </c>
      <c r="C74" s="44">
        <v>8865.01</v>
      </c>
      <c r="D74" s="44">
        <v>11448</v>
      </c>
      <c r="E74" s="44">
        <v>-2582.9899999999998</v>
      </c>
      <c r="F74" s="44">
        <v>30281.489999999998</v>
      </c>
      <c r="G74" s="44">
        <v>34344</v>
      </c>
      <c r="H74" s="44">
        <v>-4062.510000000002</v>
      </c>
      <c r="I74" s="44">
        <v>141876</v>
      </c>
      <c r="J74" s="45">
        <v>0.21340000000000001</v>
      </c>
      <c r="K74" s="44">
        <v>111594.51000000001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77592.290000000008</v>
      </c>
      <c r="D76" s="65">
        <v>75328</v>
      </c>
      <c r="E76" s="65">
        <v>2264.2900000000081</v>
      </c>
      <c r="F76" s="65">
        <v>222730.57</v>
      </c>
      <c r="G76" s="65">
        <v>225995</v>
      </c>
      <c r="H76" s="65">
        <v>-3264.429999999993</v>
      </c>
      <c r="I76" s="65">
        <v>904661</v>
      </c>
      <c r="J76" s="45">
        <v>0.2462</v>
      </c>
      <c r="K76" s="65">
        <v>681930.42999999993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288.75</v>
      </c>
      <c r="G81" s="44">
        <v>0</v>
      </c>
      <c r="H81" s="44">
        <v>288.75</v>
      </c>
      <c r="I81" s="44">
        <v>700</v>
      </c>
      <c r="J81" s="45">
        <v>0.41249999999999998</v>
      </c>
      <c r="K81" s="44">
        <v>411.25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774</v>
      </c>
      <c r="H86" s="44">
        <v>-774</v>
      </c>
      <c r="I86" s="44">
        <v>1044</v>
      </c>
      <c r="J86" s="45">
        <v>0</v>
      </c>
      <c r="K86" s="44">
        <v>1044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375</v>
      </c>
      <c r="H89" s="44">
        <v>-375</v>
      </c>
      <c r="I89" s="44">
        <v>750</v>
      </c>
      <c r="J89" s="45">
        <v>0</v>
      </c>
      <c r="K89" s="44">
        <v>750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100</v>
      </c>
      <c r="E95" s="44">
        <v>-100</v>
      </c>
      <c r="F95" s="44">
        <v>1193.8599999999999</v>
      </c>
      <c r="G95" s="44">
        <v>2681</v>
      </c>
      <c r="H95" s="44">
        <v>-1487.14</v>
      </c>
      <c r="I95" s="44">
        <v>5255</v>
      </c>
      <c r="J95" s="45">
        <v>0.22720000000000001</v>
      </c>
      <c r="K95" s="44">
        <v>4061.1400000000003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150</v>
      </c>
      <c r="E106" s="44">
        <v>-150</v>
      </c>
      <c r="F106" s="44">
        <v>0</v>
      </c>
      <c r="G106" s="44">
        <v>150</v>
      </c>
      <c r="H106" s="44">
        <v>-150</v>
      </c>
      <c r="I106" s="44">
        <v>810</v>
      </c>
      <c r="J106" s="45">
        <v>0</v>
      </c>
      <c r="K106" s="44">
        <v>810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68.55</v>
      </c>
      <c r="D110" s="44">
        <v>0</v>
      </c>
      <c r="E110" s="44">
        <v>68.55</v>
      </c>
      <c r="F110" s="44">
        <v>128.43</v>
      </c>
      <c r="G110" s="44">
        <v>200</v>
      </c>
      <c r="H110" s="44">
        <v>-71.569999999999993</v>
      </c>
      <c r="I110" s="44">
        <v>826</v>
      </c>
      <c r="J110" s="45">
        <v>0.1555</v>
      </c>
      <c r="K110" s="44">
        <v>697.56999999999994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30728.33</v>
      </c>
      <c r="D126" s="44">
        <v>47559</v>
      </c>
      <c r="E126" s="44">
        <v>-16830.669999999998</v>
      </c>
      <c r="F126" s="44">
        <v>103484.39</v>
      </c>
      <c r="G126" s="44">
        <v>142677</v>
      </c>
      <c r="H126" s="44">
        <v>-39192.61</v>
      </c>
      <c r="I126" s="44">
        <v>570708</v>
      </c>
      <c r="J126" s="45">
        <v>0.18129999999999999</v>
      </c>
      <c r="K126" s="44">
        <v>467223.61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83</v>
      </c>
      <c r="E129" s="44">
        <v>-83</v>
      </c>
      <c r="F129" s="44">
        <v>0</v>
      </c>
      <c r="G129" s="44">
        <v>399</v>
      </c>
      <c r="H129" s="44">
        <v>-399</v>
      </c>
      <c r="I129" s="44">
        <v>1146</v>
      </c>
      <c r="J129" s="45">
        <v>0</v>
      </c>
      <c r="K129" s="44">
        <v>1146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60</v>
      </c>
      <c r="E131" s="44">
        <v>-60</v>
      </c>
      <c r="F131" s="44">
        <v>0</v>
      </c>
      <c r="G131" s="44">
        <v>180</v>
      </c>
      <c r="H131" s="44">
        <v>-180</v>
      </c>
      <c r="I131" s="44">
        <v>720</v>
      </c>
      <c r="J131" s="45">
        <v>0</v>
      </c>
      <c r="K131" s="44">
        <v>720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777.42</v>
      </c>
      <c r="D141" s="44">
        <v>1513</v>
      </c>
      <c r="E141" s="44">
        <v>-735.58</v>
      </c>
      <c r="F141" s="44">
        <v>2425.92</v>
      </c>
      <c r="G141" s="44">
        <v>4914</v>
      </c>
      <c r="H141" s="44">
        <v>-2488.08</v>
      </c>
      <c r="I141" s="44">
        <v>18906</v>
      </c>
      <c r="J141" s="45">
        <v>0.1283</v>
      </c>
      <c r="K141" s="44">
        <v>16480.080000000002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500</v>
      </c>
      <c r="H154" s="44">
        <v>-500</v>
      </c>
      <c r="I154" s="44">
        <v>500</v>
      </c>
      <c r="J154" s="45">
        <v>0</v>
      </c>
      <c r="K154" s="44">
        <v>500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22.92</v>
      </c>
      <c r="D158" s="44">
        <v>41</v>
      </c>
      <c r="E158" s="44">
        <v>-18.079999999999998</v>
      </c>
      <c r="F158" s="44">
        <v>125.13000000000001</v>
      </c>
      <c r="G158" s="44">
        <v>123</v>
      </c>
      <c r="H158" s="44">
        <v>2.1300000000000097</v>
      </c>
      <c r="I158" s="44">
        <v>492</v>
      </c>
      <c r="J158" s="45">
        <v>0.25430000000000003</v>
      </c>
      <c r="K158" s="44">
        <v>366.87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270</v>
      </c>
      <c r="H162" s="44">
        <v>-270</v>
      </c>
      <c r="I162" s="44">
        <v>270</v>
      </c>
      <c r="J162" s="45">
        <v>0</v>
      </c>
      <c r="K162" s="44">
        <v>270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31597.219999999998</v>
      </c>
      <c r="D176" s="65">
        <v>49506</v>
      </c>
      <c r="E176" s="65">
        <v>-17908.780000000002</v>
      </c>
      <c r="F176" s="65">
        <v>107646.48</v>
      </c>
      <c r="G176" s="65">
        <v>153243</v>
      </c>
      <c r="H176" s="65">
        <v>-45596.520000000004</v>
      </c>
      <c r="I176" s="65">
        <v>602127</v>
      </c>
      <c r="J176" s="45">
        <v>0.17879999999999999</v>
      </c>
      <c r="K176" s="65">
        <v>494480.52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255885</v>
      </c>
      <c r="D179" s="44">
        <v>255885</v>
      </c>
      <c r="E179" s="44">
        <v>0</v>
      </c>
      <c r="F179" s="44">
        <v>767655</v>
      </c>
      <c r="G179" s="44">
        <v>767655</v>
      </c>
      <c r="H179" s="44">
        <v>0</v>
      </c>
      <c r="I179" s="44">
        <v>3070620</v>
      </c>
      <c r="J179" s="45">
        <v>0.25</v>
      </c>
      <c r="K179" s="44">
        <v>2302965</v>
      </c>
    </row>
    <row r="180" spans="1:11">
      <c r="A180" s="63">
        <v>57850</v>
      </c>
      <c r="B180" s="43" t="s">
        <v>180</v>
      </c>
      <c r="C180" s="44">
        <v>248827.31</v>
      </c>
      <c r="D180" s="44">
        <v>410951</v>
      </c>
      <c r="E180" s="44">
        <v>-162123.69</v>
      </c>
      <c r="F180" s="44">
        <v>663134.89999999991</v>
      </c>
      <c r="G180" s="44">
        <v>1232853</v>
      </c>
      <c r="H180" s="44">
        <v>-569718.10000000009</v>
      </c>
      <c r="I180" s="44">
        <v>4931412</v>
      </c>
      <c r="J180" s="45">
        <v>0.13450000000000001</v>
      </c>
      <c r="K180" s="44">
        <v>4268277.0999999996</v>
      </c>
    </row>
    <row r="181" spans="1:11">
      <c r="A181" s="62" t="s">
        <v>40</v>
      </c>
      <c r="C181" s="64">
        <v>504712.31</v>
      </c>
      <c r="D181" s="64">
        <v>666836</v>
      </c>
      <c r="E181" s="64">
        <v>-162123.69</v>
      </c>
      <c r="F181" s="64">
        <v>1430789.9</v>
      </c>
      <c r="G181" s="64">
        <v>2000508</v>
      </c>
      <c r="H181" s="64">
        <v>-569718.10000000009</v>
      </c>
      <c r="I181" s="64">
        <v>8002032</v>
      </c>
      <c r="J181" s="45">
        <v>0.17879999999999999</v>
      </c>
      <c r="K181" s="64">
        <v>6571242.0999999996</v>
      </c>
    </row>
    <row r="183" spans="1:11">
      <c r="A183" s="43" t="s">
        <v>246</v>
      </c>
      <c r="C183" s="64">
        <v>613901.82000000007</v>
      </c>
      <c r="D183" s="64">
        <v>791670</v>
      </c>
      <c r="E183" s="64">
        <v>-177768.17999999993</v>
      </c>
      <c r="F183" s="64">
        <v>1761166.95</v>
      </c>
      <c r="G183" s="64">
        <v>2379746</v>
      </c>
      <c r="H183" s="64">
        <v>-618579.05000000005</v>
      </c>
      <c r="I183" s="64">
        <v>9508820</v>
      </c>
      <c r="J183" s="45">
        <v>0.1852</v>
      </c>
      <c r="K183" s="64">
        <v>7747653.0499999998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613901.82000000007</v>
      </c>
      <c r="D195" s="64">
        <v>791670</v>
      </c>
      <c r="E195" s="64">
        <v>-177768.17999999993</v>
      </c>
      <c r="F195" s="64">
        <v>1761166.95</v>
      </c>
      <c r="G195" s="64">
        <v>2379746</v>
      </c>
      <c r="H195" s="64">
        <v>-618579.05000000005</v>
      </c>
      <c r="I195" s="64">
        <v>9508820</v>
      </c>
      <c r="J195" s="45">
        <v>0.1852</v>
      </c>
      <c r="K195" s="64">
        <v>7747653.0499999998</v>
      </c>
    </row>
    <row r="197" spans="1:11" ht="13.5" thickBot="1">
      <c r="A197" s="43" t="s">
        <v>380</v>
      </c>
      <c r="C197" s="66">
        <v>-613104.32000000007</v>
      </c>
      <c r="D197" s="66">
        <v>-791000</v>
      </c>
      <c r="E197" s="66">
        <v>177895.67999999993</v>
      </c>
      <c r="F197" s="66">
        <v>-1758831.95</v>
      </c>
      <c r="G197" s="66">
        <v>-2377736</v>
      </c>
      <c r="H197" s="66">
        <v>618904.05000000005</v>
      </c>
      <c r="I197" s="66">
        <v>-9500780</v>
      </c>
      <c r="J197" s="45">
        <v>0.18509999999999999</v>
      </c>
      <c r="K197" s="66">
        <v>-7741948.0499999998</v>
      </c>
    </row>
    <row r="198" spans="1:11" ht="13.5" thickTop="1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18000</v>
      </c>
      <c r="J44" s="45">
        <v>0</v>
      </c>
      <c r="K44" s="44">
        <v>18000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22868.31</v>
      </c>
      <c r="D59" s="44">
        <v>22868</v>
      </c>
      <c r="E59" s="44">
        <v>0.31000000000130967</v>
      </c>
      <c r="F59" s="44">
        <v>68604.930000000008</v>
      </c>
      <c r="G59" s="44">
        <v>68604</v>
      </c>
      <c r="H59" s="44">
        <v>0.930000000007567</v>
      </c>
      <c r="I59" s="44">
        <v>274416</v>
      </c>
      <c r="J59" s="45">
        <v>0.25</v>
      </c>
      <c r="K59" s="44">
        <v>205811.07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22868.31</v>
      </c>
      <c r="D62" s="64">
        <v>22868</v>
      </c>
      <c r="E62" s="64">
        <v>0.31000000000130967</v>
      </c>
      <c r="F62" s="64">
        <v>68604.930000000008</v>
      </c>
      <c r="G62" s="64">
        <v>68604</v>
      </c>
      <c r="H62" s="64">
        <v>0.930000000007567</v>
      </c>
      <c r="I62" s="64">
        <v>392416</v>
      </c>
      <c r="J62" s="45">
        <v>0.17480000000000001</v>
      </c>
      <c r="K62" s="64">
        <v>323811.07</v>
      </c>
    </row>
    <row r="63" spans="1:11">
      <c r="A63" s="63"/>
    </row>
    <row r="64" spans="1:11">
      <c r="A64" s="43" t="s">
        <v>10</v>
      </c>
      <c r="C64" s="64">
        <v>22868.31</v>
      </c>
      <c r="D64" s="64">
        <v>22868</v>
      </c>
      <c r="E64" s="64">
        <v>0.31000000000130967</v>
      </c>
      <c r="F64" s="64">
        <v>68604.930000000008</v>
      </c>
      <c r="G64" s="64">
        <v>68604</v>
      </c>
      <c r="H64" s="64">
        <v>0.930000000007567</v>
      </c>
      <c r="I64" s="64">
        <v>392416</v>
      </c>
      <c r="J64" s="45">
        <v>0.17480000000000001</v>
      </c>
      <c r="K64" s="64">
        <v>323811.07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13566</v>
      </c>
      <c r="D68" s="44">
        <v>15926</v>
      </c>
      <c r="E68" s="44">
        <v>-2360</v>
      </c>
      <c r="F68" s="44">
        <v>40059.68</v>
      </c>
      <c r="G68" s="44">
        <v>47265</v>
      </c>
      <c r="H68" s="44">
        <v>-7205.32</v>
      </c>
      <c r="I68" s="44">
        <v>189668</v>
      </c>
      <c r="J68" s="45">
        <v>0.2112</v>
      </c>
      <c r="K68" s="44">
        <v>149608.32000000001</v>
      </c>
    </row>
    <row r="69" spans="1:11">
      <c r="A69" s="63">
        <v>51200</v>
      </c>
      <c r="B69" s="43" t="s">
        <v>87</v>
      </c>
      <c r="C69" s="44">
        <v>2667.39</v>
      </c>
      <c r="D69" s="44">
        <v>2651</v>
      </c>
      <c r="E69" s="44">
        <v>16.389999999999873</v>
      </c>
      <c r="F69" s="44">
        <v>6440.59</v>
      </c>
      <c r="G69" s="44">
        <v>7868</v>
      </c>
      <c r="H69" s="44">
        <v>-1427.4099999999999</v>
      </c>
      <c r="I69" s="44">
        <v>31573</v>
      </c>
      <c r="J69" s="45">
        <v>0.20399999999999999</v>
      </c>
      <c r="K69" s="44">
        <v>25132.41</v>
      </c>
    </row>
    <row r="70" spans="1:11">
      <c r="A70" s="63">
        <v>51300</v>
      </c>
      <c r="B70" s="43" t="s">
        <v>88</v>
      </c>
      <c r="C70" s="44">
        <v>2619.0500000000002</v>
      </c>
      <c r="D70" s="44">
        <v>0</v>
      </c>
      <c r="E70" s="44">
        <v>2619.0500000000002</v>
      </c>
      <c r="F70" s="44">
        <v>8580.4700000000012</v>
      </c>
      <c r="G70" s="44">
        <v>5000</v>
      </c>
      <c r="H70" s="44">
        <v>3580.4700000000012</v>
      </c>
      <c r="I70" s="44">
        <v>5000</v>
      </c>
      <c r="J70" s="45">
        <v>1.7161</v>
      </c>
      <c r="K70" s="44">
        <v>-3580.4700000000012</v>
      </c>
    </row>
    <row r="71" spans="1:11">
      <c r="A71" s="63">
        <v>51400</v>
      </c>
      <c r="B71" s="43" t="s">
        <v>89</v>
      </c>
      <c r="C71" s="44">
        <v>1468</v>
      </c>
      <c r="D71" s="44">
        <v>1042</v>
      </c>
      <c r="E71" s="44">
        <v>426</v>
      </c>
      <c r="F71" s="44">
        <v>3092</v>
      </c>
      <c r="G71" s="44">
        <v>3092</v>
      </c>
      <c r="H71" s="44">
        <v>0</v>
      </c>
      <c r="I71" s="44">
        <v>12268</v>
      </c>
      <c r="J71" s="45">
        <v>0.252</v>
      </c>
      <c r="K71" s="44">
        <v>9176</v>
      </c>
    </row>
    <row r="72" spans="1:11">
      <c r="A72" s="63">
        <v>51500</v>
      </c>
      <c r="B72" s="43" t="s">
        <v>90</v>
      </c>
      <c r="C72" s="44">
        <v>1388.68</v>
      </c>
      <c r="D72" s="44">
        <v>1501</v>
      </c>
      <c r="E72" s="44">
        <v>-112.31999999999994</v>
      </c>
      <c r="F72" s="44">
        <v>4165.33</v>
      </c>
      <c r="G72" s="44">
        <v>4454</v>
      </c>
      <c r="H72" s="44">
        <v>-288.67000000000007</v>
      </c>
      <c r="I72" s="44">
        <v>17863</v>
      </c>
      <c r="J72" s="45">
        <v>0.23319999999999999</v>
      </c>
      <c r="K72" s="44">
        <v>13697.67</v>
      </c>
    </row>
    <row r="73" spans="1:11">
      <c r="A73" s="63">
        <v>51650</v>
      </c>
      <c r="B73" s="43" t="s">
        <v>91</v>
      </c>
      <c r="C73" s="44">
        <v>2248.16</v>
      </c>
      <c r="D73" s="44">
        <v>1625</v>
      </c>
      <c r="E73" s="44">
        <v>623.15999999999985</v>
      </c>
      <c r="F73" s="44">
        <v>5216.38</v>
      </c>
      <c r="G73" s="44">
        <v>5236</v>
      </c>
      <c r="H73" s="44">
        <v>-19.619999999999891</v>
      </c>
      <c r="I73" s="44">
        <v>19749</v>
      </c>
      <c r="J73" s="45">
        <v>0.2641</v>
      </c>
      <c r="K73" s="44">
        <v>14532.619999999999</v>
      </c>
    </row>
    <row r="74" spans="1:11">
      <c r="A74" s="63">
        <v>51700</v>
      </c>
      <c r="B74" s="43" t="s">
        <v>92</v>
      </c>
      <c r="C74" s="44">
        <v>3880.54</v>
      </c>
      <c r="D74" s="44">
        <v>4384</v>
      </c>
      <c r="E74" s="44">
        <v>-503.46000000000004</v>
      </c>
      <c r="F74" s="44">
        <v>12992.720000000001</v>
      </c>
      <c r="G74" s="44">
        <v>13152</v>
      </c>
      <c r="H74" s="44">
        <v>-159.27999999999884</v>
      </c>
      <c r="I74" s="44">
        <v>54858</v>
      </c>
      <c r="J74" s="45">
        <v>0.23680000000000001</v>
      </c>
      <c r="K74" s="44">
        <v>41865.279999999999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27837.82</v>
      </c>
      <c r="D76" s="65">
        <v>27129</v>
      </c>
      <c r="E76" s="65">
        <v>708.81999999999971</v>
      </c>
      <c r="F76" s="65">
        <v>80547.170000000013</v>
      </c>
      <c r="G76" s="65">
        <v>86067</v>
      </c>
      <c r="H76" s="65">
        <v>-5519.8299999999872</v>
      </c>
      <c r="I76" s="65">
        <v>330979</v>
      </c>
      <c r="J76" s="45">
        <v>0.24340000000000001</v>
      </c>
      <c r="K76" s="65">
        <v>250431.83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50</v>
      </c>
      <c r="E85" s="44">
        <v>-50</v>
      </c>
      <c r="F85" s="44">
        <v>0</v>
      </c>
      <c r="G85" s="44">
        <v>50</v>
      </c>
      <c r="H85" s="44">
        <v>-50</v>
      </c>
      <c r="I85" s="44">
        <v>100</v>
      </c>
      <c r="J85" s="45">
        <v>0</v>
      </c>
      <c r="K85" s="44">
        <v>100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2000</v>
      </c>
      <c r="J86" s="45">
        <v>0</v>
      </c>
      <c r="K86" s="44">
        <v>2000</v>
      </c>
    </row>
    <row r="87" spans="1:11">
      <c r="A87" s="63">
        <v>52725</v>
      </c>
      <c r="B87" s="43" t="s">
        <v>102</v>
      </c>
      <c r="C87" s="44">
        <v>30421.43</v>
      </c>
      <c r="D87" s="44">
        <v>30421</v>
      </c>
      <c r="E87" s="44">
        <v>0.43000000000029104</v>
      </c>
      <c r="F87" s="44">
        <v>91043.37</v>
      </c>
      <c r="G87" s="44">
        <v>91044</v>
      </c>
      <c r="H87" s="44">
        <v>-0.63000000000465661</v>
      </c>
      <c r="I87" s="44">
        <v>367267</v>
      </c>
      <c r="J87" s="45">
        <v>0.24790000000000001</v>
      </c>
      <c r="K87" s="44">
        <v>276223.63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5538</v>
      </c>
      <c r="G91" s="44">
        <v>5538</v>
      </c>
      <c r="H91" s="44">
        <v>0</v>
      </c>
      <c r="I91" s="44">
        <v>41038</v>
      </c>
      <c r="J91" s="45">
        <v>0.13489999999999999</v>
      </c>
      <c r="K91" s="44">
        <v>35500</v>
      </c>
    </row>
    <row r="92" spans="1:11">
      <c r="A92" s="63">
        <v>53050</v>
      </c>
      <c r="B92" s="43" t="s">
        <v>105</v>
      </c>
      <c r="C92" s="44">
        <v>16385.830000000002</v>
      </c>
      <c r="D92" s="44">
        <v>5400</v>
      </c>
      <c r="E92" s="44">
        <v>10985.830000000002</v>
      </c>
      <c r="F92" s="44">
        <v>16385.830000000002</v>
      </c>
      <c r="G92" s="44">
        <v>6300</v>
      </c>
      <c r="H92" s="44">
        <v>10085.830000000002</v>
      </c>
      <c r="I92" s="44">
        <v>42000</v>
      </c>
      <c r="J92" s="45">
        <v>0.3901</v>
      </c>
      <c r="K92" s="44">
        <v>25614.17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200</v>
      </c>
      <c r="E94" s="44">
        <v>-200</v>
      </c>
      <c r="F94" s="44">
        <v>0</v>
      </c>
      <c r="G94" s="44">
        <v>600</v>
      </c>
      <c r="H94" s="44">
        <v>-600</v>
      </c>
      <c r="I94" s="44">
        <v>2400</v>
      </c>
      <c r="J94" s="45">
        <v>0</v>
      </c>
      <c r="K94" s="44">
        <v>2400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2088.7800000000002</v>
      </c>
      <c r="G95" s="44">
        <v>9631</v>
      </c>
      <c r="H95" s="44">
        <v>-7542.2199999999993</v>
      </c>
      <c r="I95" s="44">
        <v>28514</v>
      </c>
      <c r="J95" s="45">
        <v>7.3300000000000004E-2</v>
      </c>
      <c r="K95" s="44">
        <v>26425.22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150</v>
      </c>
      <c r="H106" s="44">
        <v>-150</v>
      </c>
      <c r="I106" s="44">
        <v>1000</v>
      </c>
      <c r="J106" s="45">
        <v>0</v>
      </c>
      <c r="K106" s="44">
        <v>1000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164.82</v>
      </c>
      <c r="G110" s="44">
        <v>258.82</v>
      </c>
      <c r="H110" s="44">
        <v>-94</v>
      </c>
      <c r="I110" s="44">
        <v>333.82</v>
      </c>
      <c r="J110" s="45">
        <v>0.49370000000000003</v>
      </c>
      <c r="K110" s="44">
        <v>169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3400</v>
      </c>
      <c r="J111" s="45">
        <v>0</v>
      </c>
      <c r="K111" s="44">
        <v>3400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500</v>
      </c>
      <c r="E113" s="44">
        <v>-500</v>
      </c>
      <c r="F113" s="44">
        <v>0</v>
      </c>
      <c r="G113" s="44">
        <v>1500</v>
      </c>
      <c r="H113" s="44">
        <v>-1500</v>
      </c>
      <c r="I113" s="44">
        <v>6000</v>
      </c>
      <c r="J113" s="45">
        <v>0</v>
      </c>
      <c r="K113" s="44">
        <v>6000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1455.5</v>
      </c>
      <c r="D117" s="44">
        <v>1456</v>
      </c>
      <c r="E117" s="44">
        <v>-0.5</v>
      </c>
      <c r="F117" s="44">
        <v>4587.42</v>
      </c>
      <c r="G117" s="44">
        <v>4588</v>
      </c>
      <c r="H117" s="44">
        <v>-0.57999999999992724</v>
      </c>
      <c r="I117" s="44">
        <v>15258</v>
      </c>
      <c r="J117" s="45">
        <v>0.30070000000000002</v>
      </c>
      <c r="K117" s="44">
        <v>10670.58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564.95000000000005</v>
      </c>
      <c r="D124" s="44">
        <v>2950</v>
      </c>
      <c r="E124" s="44">
        <v>-2385.0500000000002</v>
      </c>
      <c r="F124" s="44">
        <v>1464.95</v>
      </c>
      <c r="G124" s="44">
        <v>5700</v>
      </c>
      <c r="H124" s="44">
        <v>-4235.05</v>
      </c>
      <c r="I124" s="44">
        <v>19000</v>
      </c>
      <c r="J124" s="45">
        <v>7.7100000000000002E-2</v>
      </c>
      <c r="K124" s="44">
        <v>17535.05</v>
      </c>
    </row>
    <row r="125" spans="1:11">
      <c r="A125" s="63">
        <v>55650</v>
      </c>
      <c r="B125" s="43" t="s">
        <v>134</v>
      </c>
      <c r="C125" s="44">
        <v>0</v>
      </c>
      <c r="D125" s="44">
        <v>22802.560000000001</v>
      </c>
      <c r="E125" s="44">
        <v>-22802.560000000001</v>
      </c>
      <c r="F125" s="44">
        <v>60166.42</v>
      </c>
      <c r="G125" s="44">
        <v>60182.080000000002</v>
      </c>
      <c r="H125" s="44">
        <v>-15.660000000003492</v>
      </c>
      <c r="I125" s="44">
        <v>264382.08000000002</v>
      </c>
      <c r="J125" s="45">
        <v>0.2276</v>
      </c>
      <c r="K125" s="44">
        <v>204215.66000000003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20</v>
      </c>
      <c r="H128" s="44">
        <v>-20</v>
      </c>
      <c r="I128" s="44">
        <v>80</v>
      </c>
      <c r="J128" s="45">
        <v>0</v>
      </c>
      <c r="K128" s="44">
        <v>80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675</v>
      </c>
      <c r="J140" s="45">
        <v>0</v>
      </c>
      <c r="K140" s="44">
        <v>675</v>
      </c>
    </row>
    <row r="141" spans="1:11">
      <c r="A141" s="63">
        <v>57100</v>
      </c>
      <c r="B141" s="43" t="s">
        <v>147</v>
      </c>
      <c r="C141" s="44">
        <v>12206.91</v>
      </c>
      <c r="D141" s="44">
        <v>66288.820000000007</v>
      </c>
      <c r="E141" s="44">
        <v>-54081.91</v>
      </c>
      <c r="F141" s="44">
        <v>39773.75</v>
      </c>
      <c r="G141" s="44">
        <v>185476.16</v>
      </c>
      <c r="H141" s="44">
        <v>-145702.41</v>
      </c>
      <c r="I141" s="44">
        <v>465976.16000000003</v>
      </c>
      <c r="J141" s="45">
        <v>8.5400000000000004E-2</v>
      </c>
      <c r="K141" s="44">
        <v>426202.41000000003</v>
      </c>
    </row>
    <row r="142" spans="1:11">
      <c r="A142" s="63">
        <v>57200</v>
      </c>
      <c r="B142" s="43" t="s">
        <v>148</v>
      </c>
      <c r="C142" s="44">
        <v>1532.86</v>
      </c>
      <c r="D142" s="44">
        <v>3595</v>
      </c>
      <c r="E142" s="44">
        <v>-2062.1400000000003</v>
      </c>
      <c r="F142" s="44">
        <v>7842.69</v>
      </c>
      <c r="G142" s="44">
        <v>11742</v>
      </c>
      <c r="H142" s="44">
        <v>-3899.3100000000004</v>
      </c>
      <c r="I142" s="44">
        <v>41475</v>
      </c>
      <c r="J142" s="45">
        <v>0.18909999999999999</v>
      </c>
      <c r="K142" s="44">
        <v>33632.31</v>
      </c>
    </row>
    <row r="143" spans="1:11">
      <c r="A143" s="63">
        <v>57225</v>
      </c>
      <c r="B143" s="43" t="s">
        <v>149</v>
      </c>
      <c r="C143" s="44">
        <v>3625.8</v>
      </c>
      <c r="D143" s="44">
        <v>3025</v>
      </c>
      <c r="E143" s="44">
        <v>600.80000000000018</v>
      </c>
      <c r="F143" s="44">
        <v>10605.14</v>
      </c>
      <c r="G143" s="44">
        <v>11104.47</v>
      </c>
      <c r="H143" s="44">
        <v>-499.32999999999993</v>
      </c>
      <c r="I143" s="44">
        <v>40829.47</v>
      </c>
      <c r="J143" s="45">
        <v>0.25969999999999999</v>
      </c>
      <c r="K143" s="44">
        <v>30224.33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500</v>
      </c>
      <c r="H144" s="44">
        <v>-500</v>
      </c>
      <c r="I144" s="44">
        <v>4000</v>
      </c>
      <c r="J144" s="45">
        <v>0</v>
      </c>
      <c r="K144" s="44">
        <v>4000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300</v>
      </c>
      <c r="E151" s="44">
        <v>-300</v>
      </c>
      <c r="F151" s="44">
        <v>0</v>
      </c>
      <c r="G151" s="44">
        <v>600</v>
      </c>
      <c r="H151" s="44">
        <v>-600</v>
      </c>
      <c r="I151" s="44">
        <v>7200</v>
      </c>
      <c r="J151" s="45">
        <v>0</v>
      </c>
      <c r="K151" s="44">
        <v>7200</v>
      </c>
    </row>
    <row r="152" spans="1:11">
      <c r="A152" s="63">
        <v>57700</v>
      </c>
      <c r="B152" s="43" t="s">
        <v>158</v>
      </c>
      <c r="C152" s="44">
        <v>0</v>
      </c>
      <c r="D152" s="44">
        <v>415</v>
      </c>
      <c r="E152" s="44">
        <v>-415</v>
      </c>
      <c r="F152" s="44">
        <v>0</v>
      </c>
      <c r="G152" s="44">
        <v>940</v>
      </c>
      <c r="H152" s="44">
        <v>-940</v>
      </c>
      <c r="I152" s="44">
        <v>4050</v>
      </c>
      <c r="J152" s="45">
        <v>0</v>
      </c>
      <c r="K152" s="44">
        <v>4050</v>
      </c>
    </row>
    <row r="153" spans="1:11">
      <c r="A153" s="63">
        <v>57725</v>
      </c>
      <c r="B153" s="43" t="s">
        <v>159</v>
      </c>
      <c r="C153" s="44">
        <v>716.12</v>
      </c>
      <c r="D153" s="44">
        <v>1200</v>
      </c>
      <c r="E153" s="44">
        <v>-483.88</v>
      </c>
      <c r="F153" s="44">
        <v>2697.72</v>
      </c>
      <c r="G153" s="44">
        <v>3156</v>
      </c>
      <c r="H153" s="44">
        <v>-458.2800000000002</v>
      </c>
      <c r="I153" s="44">
        <v>12456</v>
      </c>
      <c r="J153" s="45">
        <v>0.21659999999999999</v>
      </c>
      <c r="K153" s="44">
        <v>9758.2800000000007</v>
      </c>
    </row>
    <row r="154" spans="1:11">
      <c r="A154" s="63">
        <v>57750</v>
      </c>
      <c r="B154" s="43" t="s">
        <v>160</v>
      </c>
      <c r="C154" s="44">
        <v>0</v>
      </c>
      <c r="D154" s="44">
        <v>1500</v>
      </c>
      <c r="E154" s="44">
        <v>-1500</v>
      </c>
      <c r="F154" s="44">
        <v>1069.3</v>
      </c>
      <c r="G154" s="44">
        <v>4000</v>
      </c>
      <c r="H154" s="44">
        <v>-2930.7</v>
      </c>
      <c r="I154" s="44">
        <v>23500</v>
      </c>
      <c r="J154" s="45">
        <v>4.5499999999999999E-2</v>
      </c>
      <c r="K154" s="44">
        <v>22430.7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600</v>
      </c>
      <c r="E156" s="44">
        <v>-600</v>
      </c>
      <c r="F156" s="44">
        <v>0</v>
      </c>
      <c r="G156" s="44">
        <v>600</v>
      </c>
      <c r="H156" s="44">
        <v>-600</v>
      </c>
      <c r="I156" s="44">
        <v>2400</v>
      </c>
      <c r="J156" s="45">
        <v>0</v>
      </c>
      <c r="K156" s="44">
        <v>2400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241.45</v>
      </c>
      <c r="D158" s="44">
        <v>410</v>
      </c>
      <c r="E158" s="44">
        <v>-168.55</v>
      </c>
      <c r="F158" s="44">
        <v>784.34999999999991</v>
      </c>
      <c r="G158" s="44">
        <v>1290</v>
      </c>
      <c r="H158" s="44">
        <v>-505.65000000000009</v>
      </c>
      <c r="I158" s="44">
        <v>5220</v>
      </c>
      <c r="J158" s="45">
        <v>0.15029999999999999</v>
      </c>
      <c r="K158" s="44">
        <v>4435.6499999999996</v>
      </c>
    </row>
    <row r="159" spans="1:11">
      <c r="A159" s="63">
        <v>58310</v>
      </c>
      <c r="B159" s="43" t="s">
        <v>165</v>
      </c>
      <c r="C159" s="44">
        <v>238.1</v>
      </c>
      <c r="D159" s="44">
        <v>540</v>
      </c>
      <c r="E159" s="44">
        <v>-301.89999999999998</v>
      </c>
      <c r="F159" s="44">
        <v>714.3</v>
      </c>
      <c r="G159" s="44">
        <v>1620</v>
      </c>
      <c r="H159" s="44">
        <v>-905.7</v>
      </c>
      <c r="I159" s="44">
        <v>6480</v>
      </c>
      <c r="J159" s="45">
        <v>0.11020000000000001</v>
      </c>
      <c r="K159" s="44">
        <v>5765.7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9215</v>
      </c>
      <c r="G162" s="44">
        <v>4000</v>
      </c>
      <c r="H162" s="44">
        <v>5215</v>
      </c>
      <c r="I162" s="44">
        <v>9000</v>
      </c>
      <c r="J162" s="45">
        <v>1.0239</v>
      </c>
      <c r="K162" s="44">
        <v>-215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3998.3</v>
      </c>
      <c r="D166" s="44">
        <v>3890</v>
      </c>
      <c r="E166" s="44">
        <v>108.30000000000018</v>
      </c>
      <c r="F166" s="44">
        <v>9846.4399999999987</v>
      </c>
      <c r="G166" s="44">
        <v>11670</v>
      </c>
      <c r="H166" s="44">
        <v>-1823.5600000000013</v>
      </c>
      <c r="I166" s="44">
        <v>46680</v>
      </c>
      <c r="J166" s="45">
        <v>0.2109</v>
      </c>
      <c r="K166" s="44">
        <v>36833.56</v>
      </c>
    </row>
    <row r="167" spans="1:11">
      <c r="A167" s="63">
        <v>58900</v>
      </c>
      <c r="B167" s="43" t="s">
        <v>172</v>
      </c>
      <c r="C167" s="44">
        <v>0</v>
      </c>
      <c r="D167" s="44">
        <v>75</v>
      </c>
      <c r="E167" s="44">
        <v>-75</v>
      </c>
      <c r="F167" s="44">
        <v>0</v>
      </c>
      <c r="G167" s="44">
        <v>225</v>
      </c>
      <c r="H167" s="44">
        <v>-225</v>
      </c>
      <c r="I167" s="44">
        <v>900</v>
      </c>
      <c r="J167" s="45">
        <v>0</v>
      </c>
      <c r="K167" s="44">
        <v>900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71387.25</v>
      </c>
      <c r="D176" s="65">
        <v>145618.38</v>
      </c>
      <c r="E176" s="65">
        <v>-74231.13</v>
      </c>
      <c r="F176" s="65">
        <v>263988.27999999997</v>
      </c>
      <c r="G176" s="65">
        <v>422485.53</v>
      </c>
      <c r="H176" s="65">
        <v>-158497.25000000006</v>
      </c>
      <c r="I176" s="65">
        <v>1463614.53</v>
      </c>
      <c r="J176" s="45">
        <v>0.1804</v>
      </c>
      <c r="K176" s="65">
        <v>1199626.25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99225.07</v>
      </c>
      <c r="D183" s="64">
        <v>172747.38</v>
      </c>
      <c r="E183" s="64">
        <v>-73522.31</v>
      </c>
      <c r="F183" s="64">
        <v>344535.44999999995</v>
      </c>
      <c r="G183" s="64">
        <v>508552.53</v>
      </c>
      <c r="H183" s="64">
        <v>-164017.08000000007</v>
      </c>
      <c r="I183" s="64">
        <v>1794593.53</v>
      </c>
      <c r="J183" s="45">
        <v>0.192</v>
      </c>
      <c r="K183" s="64">
        <v>1450058.08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9986</v>
      </c>
      <c r="G189" s="44">
        <v>9986</v>
      </c>
      <c r="H189" s="44">
        <v>0</v>
      </c>
      <c r="I189" s="44">
        <v>9986</v>
      </c>
      <c r="J189" s="45">
        <v>1</v>
      </c>
      <c r="K189" s="44">
        <v>0</v>
      </c>
    </row>
    <row r="190" spans="1:11">
      <c r="A190" s="63">
        <v>52754</v>
      </c>
      <c r="B190" s="43" t="s">
        <v>212</v>
      </c>
      <c r="C190" s="44">
        <v>101682</v>
      </c>
      <c r="D190" s="44">
        <v>101682</v>
      </c>
      <c r="E190" s="44">
        <v>0</v>
      </c>
      <c r="F190" s="44">
        <v>128326</v>
      </c>
      <c r="G190" s="44">
        <v>126337</v>
      </c>
      <c r="H190" s="44">
        <v>1989</v>
      </c>
      <c r="I190" s="44">
        <v>2206091.14</v>
      </c>
      <c r="J190" s="45">
        <v>5.8200000000000002E-2</v>
      </c>
      <c r="K190" s="44">
        <v>2077765.1400000001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101682</v>
      </c>
      <c r="D193" s="64">
        <v>101682</v>
      </c>
      <c r="E193" s="64">
        <v>0</v>
      </c>
      <c r="F193" s="64">
        <v>138312</v>
      </c>
      <c r="G193" s="64">
        <v>136323</v>
      </c>
      <c r="H193" s="64">
        <v>1989</v>
      </c>
      <c r="I193" s="64">
        <v>2216077.14</v>
      </c>
      <c r="J193" s="45">
        <v>6.2399999999999997E-2</v>
      </c>
      <c r="K193" s="64">
        <v>2077765.1400000001</v>
      </c>
    </row>
    <row r="195" spans="1:11">
      <c r="A195" s="43" t="s">
        <v>7</v>
      </c>
      <c r="C195" s="64">
        <v>200907.07</v>
      </c>
      <c r="D195" s="64">
        <v>274429.38</v>
      </c>
      <c r="E195" s="64">
        <v>-73522.31</v>
      </c>
      <c r="F195" s="64">
        <v>482847.44999999995</v>
      </c>
      <c r="G195" s="64">
        <v>644875.53</v>
      </c>
      <c r="H195" s="64">
        <v>-162028.08000000007</v>
      </c>
      <c r="I195" s="64">
        <v>4010670.67</v>
      </c>
      <c r="J195" s="45">
        <v>0.12039999999999999</v>
      </c>
      <c r="K195" s="64">
        <v>3527823.2199999997</v>
      </c>
    </row>
    <row r="197" spans="1:11" ht="13.5" thickBot="1">
      <c r="A197" s="43" t="s">
        <v>380</v>
      </c>
      <c r="C197" s="66">
        <v>-178038.76</v>
      </c>
      <c r="D197" s="66">
        <v>-251561.38</v>
      </c>
      <c r="E197" s="66">
        <v>73522.62</v>
      </c>
      <c r="F197" s="66">
        <v>-414242.51999999996</v>
      </c>
      <c r="G197" s="66">
        <v>-576271.53</v>
      </c>
      <c r="H197" s="66">
        <v>162029.01000000007</v>
      </c>
      <c r="I197" s="66">
        <v>-3618254.67</v>
      </c>
      <c r="J197" s="45">
        <v>0.1145</v>
      </c>
      <c r="K197" s="66">
        <v>-3204012.15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393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13663.36</v>
      </c>
      <c r="D68" s="44">
        <v>24927</v>
      </c>
      <c r="E68" s="44">
        <v>-11263.64</v>
      </c>
      <c r="F68" s="44">
        <v>45207</v>
      </c>
      <c r="G68" s="44">
        <v>73977</v>
      </c>
      <c r="H68" s="44">
        <v>-28770</v>
      </c>
      <c r="I68" s="44">
        <v>296857</v>
      </c>
      <c r="J68" s="45">
        <v>0.15229999999999999</v>
      </c>
      <c r="K68" s="44">
        <v>251650</v>
      </c>
    </row>
    <row r="69" spans="1:11">
      <c r="A69" s="63">
        <v>51200</v>
      </c>
      <c r="B69" s="43" t="s">
        <v>87</v>
      </c>
      <c r="C69" s="44">
        <v>148.65</v>
      </c>
      <c r="D69" s="44">
        <v>840</v>
      </c>
      <c r="E69" s="44">
        <v>-691.35</v>
      </c>
      <c r="F69" s="44">
        <v>589.81999999999994</v>
      </c>
      <c r="G69" s="44">
        <v>2493</v>
      </c>
      <c r="H69" s="44">
        <v>-1903.18</v>
      </c>
      <c r="I69" s="44">
        <v>10004</v>
      </c>
      <c r="J69" s="45">
        <v>5.8999999999999997E-2</v>
      </c>
      <c r="K69" s="44">
        <v>9414.18</v>
      </c>
    </row>
    <row r="70" spans="1:11">
      <c r="A70" s="63">
        <v>51300</v>
      </c>
      <c r="B70" s="43" t="s">
        <v>88</v>
      </c>
      <c r="C70" s="44">
        <v>3525</v>
      </c>
      <c r="D70" s="44">
        <v>0</v>
      </c>
      <c r="E70" s="44">
        <v>3525</v>
      </c>
      <c r="F70" s="44">
        <v>8818.7799999999988</v>
      </c>
      <c r="G70" s="44">
        <v>1000</v>
      </c>
      <c r="H70" s="44">
        <v>7818.7799999999988</v>
      </c>
      <c r="I70" s="44">
        <v>1000</v>
      </c>
      <c r="J70" s="45">
        <v>8.8187999999999995</v>
      </c>
      <c r="K70" s="44">
        <v>-7818.7799999999988</v>
      </c>
    </row>
    <row r="71" spans="1:11">
      <c r="A71" s="63">
        <v>51400</v>
      </c>
      <c r="B71" s="43" t="s">
        <v>89</v>
      </c>
      <c r="C71" s="44">
        <v>3045</v>
      </c>
      <c r="D71" s="44">
        <v>0</v>
      </c>
      <c r="E71" s="44">
        <v>3045</v>
      </c>
      <c r="F71" s="44">
        <v>5520</v>
      </c>
      <c r="G71" s="44">
        <v>0</v>
      </c>
      <c r="H71" s="44">
        <v>5520</v>
      </c>
      <c r="I71" s="44">
        <v>0</v>
      </c>
      <c r="J71" s="45">
        <v>0</v>
      </c>
      <c r="K71" s="44">
        <v>-5520</v>
      </c>
    </row>
    <row r="72" spans="1:11">
      <c r="A72" s="63">
        <v>51500</v>
      </c>
      <c r="B72" s="43" t="s">
        <v>90</v>
      </c>
      <c r="C72" s="44">
        <v>1398.93</v>
      </c>
      <c r="D72" s="44">
        <v>1971</v>
      </c>
      <c r="E72" s="44">
        <v>-572.06999999999994</v>
      </c>
      <c r="F72" s="44">
        <v>4485.71</v>
      </c>
      <c r="G72" s="44">
        <v>5850</v>
      </c>
      <c r="H72" s="44">
        <v>-1364.29</v>
      </c>
      <c r="I72" s="44">
        <v>23476</v>
      </c>
      <c r="J72" s="45">
        <v>0.19109999999999999</v>
      </c>
      <c r="K72" s="44">
        <v>18990.29</v>
      </c>
    </row>
    <row r="73" spans="1:11">
      <c r="A73" s="63">
        <v>51650</v>
      </c>
      <c r="B73" s="43" t="s">
        <v>91</v>
      </c>
      <c r="C73" s="44">
        <v>2281.25</v>
      </c>
      <c r="D73" s="44">
        <v>2134</v>
      </c>
      <c r="E73" s="44">
        <v>147.25</v>
      </c>
      <c r="F73" s="44">
        <v>5791.25</v>
      </c>
      <c r="G73" s="44">
        <v>6415</v>
      </c>
      <c r="H73" s="44">
        <v>-623.75</v>
      </c>
      <c r="I73" s="44">
        <v>25491</v>
      </c>
      <c r="J73" s="45">
        <v>0.22720000000000001</v>
      </c>
      <c r="K73" s="44">
        <v>19699.75</v>
      </c>
    </row>
    <row r="74" spans="1:11">
      <c r="A74" s="63">
        <v>51700</v>
      </c>
      <c r="B74" s="43" t="s">
        <v>92</v>
      </c>
      <c r="C74" s="44">
        <v>2262.23</v>
      </c>
      <c r="D74" s="44">
        <v>5526</v>
      </c>
      <c r="E74" s="44">
        <v>-3263.77</v>
      </c>
      <c r="F74" s="44">
        <v>9040</v>
      </c>
      <c r="G74" s="44">
        <v>16578</v>
      </c>
      <c r="H74" s="44">
        <v>-7538</v>
      </c>
      <c r="I74" s="44">
        <v>68562</v>
      </c>
      <c r="J74" s="45">
        <v>0.13189999999999999</v>
      </c>
      <c r="K74" s="44">
        <v>59522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26324.420000000002</v>
      </c>
      <c r="D76" s="65">
        <v>35398</v>
      </c>
      <c r="E76" s="65">
        <v>-9073.5799999999981</v>
      </c>
      <c r="F76" s="65">
        <v>79452.56</v>
      </c>
      <c r="G76" s="65">
        <v>106313</v>
      </c>
      <c r="H76" s="65">
        <v>-26860.440000000002</v>
      </c>
      <c r="I76" s="65">
        <v>425390</v>
      </c>
      <c r="J76" s="45">
        <v>0.18679999999999999</v>
      </c>
      <c r="K76" s="65">
        <v>345937.44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2000</v>
      </c>
      <c r="E80" s="44">
        <v>-2000</v>
      </c>
      <c r="F80" s="44">
        <v>1500</v>
      </c>
      <c r="G80" s="44">
        <v>2000</v>
      </c>
      <c r="H80" s="44">
        <v>-500</v>
      </c>
      <c r="I80" s="44">
        <v>50000</v>
      </c>
      <c r="J80" s="45">
        <v>0.03</v>
      </c>
      <c r="K80" s="44">
        <v>48500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379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1165</v>
      </c>
      <c r="H95" s="44">
        <v>-1165</v>
      </c>
      <c r="I95" s="44">
        <v>2322</v>
      </c>
      <c r="J95" s="45">
        <v>0</v>
      </c>
      <c r="K95" s="44">
        <v>2322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80</v>
      </c>
      <c r="G106" s="44">
        <v>0</v>
      </c>
      <c r="H106" s="44">
        <v>80</v>
      </c>
      <c r="I106" s="44">
        <v>2408</v>
      </c>
      <c r="J106" s="45">
        <v>3.32E-2</v>
      </c>
      <c r="K106" s="44">
        <v>2328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150</v>
      </c>
      <c r="H110" s="44">
        <v>-150</v>
      </c>
      <c r="I110" s="44">
        <v>300</v>
      </c>
      <c r="J110" s="45">
        <v>0</v>
      </c>
      <c r="K110" s="44">
        <v>300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100</v>
      </c>
      <c r="E128" s="44">
        <v>-100</v>
      </c>
      <c r="F128" s="44">
        <v>0</v>
      </c>
      <c r="G128" s="44">
        <v>100</v>
      </c>
      <c r="H128" s="44">
        <v>-100</v>
      </c>
      <c r="I128" s="44">
        <v>300</v>
      </c>
      <c r="J128" s="45">
        <v>0</v>
      </c>
      <c r="K128" s="44">
        <v>300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100</v>
      </c>
      <c r="E140" s="44">
        <v>-100</v>
      </c>
      <c r="F140" s="44">
        <v>657.09</v>
      </c>
      <c r="G140" s="44">
        <v>670</v>
      </c>
      <c r="H140" s="44">
        <v>-12.909999999999968</v>
      </c>
      <c r="I140" s="44">
        <v>1440</v>
      </c>
      <c r="J140" s="45">
        <v>0.45629999999999998</v>
      </c>
      <c r="K140" s="44">
        <v>782.91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50000</v>
      </c>
      <c r="J141" s="45">
        <v>0</v>
      </c>
      <c r="K141" s="44">
        <v>50000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56</v>
      </c>
      <c r="E158" s="44">
        <v>-56</v>
      </c>
      <c r="F158" s="44">
        <v>0</v>
      </c>
      <c r="G158" s="44">
        <v>168</v>
      </c>
      <c r="H158" s="44">
        <v>-168</v>
      </c>
      <c r="I158" s="44">
        <v>672</v>
      </c>
      <c r="J158" s="45">
        <v>0</v>
      </c>
      <c r="K158" s="44">
        <v>672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796</v>
      </c>
      <c r="G162" s="44">
        <v>200</v>
      </c>
      <c r="H162" s="44">
        <v>596</v>
      </c>
      <c r="I162" s="44">
        <v>1645</v>
      </c>
      <c r="J162" s="45">
        <v>0.4839</v>
      </c>
      <c r="K162" s="44">
        <v>849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2331</v>
      </c>
      <c r="E176" s="65">
        <v>-2331</v>
      </c>
      <c r="F176" s="65">
        <v>3033.09</v>
      </c>
      <c r="G176" s="65">
        <v>4453</v>
      </c>
      <c r="H176" s="65">
        <v>-1419.9099999999999</v>
      </c>
      <c r="I176" s="65">
        <v>109087</v>
      </c>
      <c r="J176" s="45">
        <v>2.7799999999999998E-2</v>
      </c>
      <c r="K176" s="65">
        <v>106053.91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26324.420000000002</v>
      </c>
      <c r="D183" s="64">
        <v>37729</v>
      </c>
      <c r="E183" s="64">
        <v>-11404.579999999998</v>
      </c>
      <c r="F183" s="64">
        <v>82485.649999999994</v>
      </c>
      <c r="G183" s="64">
        <v>110766</v>
      </c>
      <c r="H183" s="64">
        <v>-28280.350000000006</v>
      </c>
      <c r="I183" s="64">
        <v>534477</v>
      </c>
      <c r="J183" s="45">
        <v>0.15429999999999999</v>
      </c>
      <c r="K183" s="64">
        <v>451991.35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387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26324.420000000002</v>
      </c>
      <c r="D195" s="64">
        <v>37729</v>
      </c>
      <c r="E195" s="64">
        <v>-11404.579999999998</v>
      </c>
      <c r="F195" s="64">
        <v>82485.649999999994</v>
      </c>
      <c r="G195" s="64">
        <v>110766</v>
      </c>
      <c r="H195" s="64">
        <v>-28280.350000000006</v>
      </c>
      <c r="I195" s="64">
        <v>534477</v>
      </c>
      <c r="J195" s="45">
        <v>0.15429999999999999</v>
      </c>
      <c r="K195" s="64">
        <v>451991.35</v>
      </c>
    </row>
    <row r="197" spans="1:11" ht="13.5" thickBot="1">
      <c r="A197" s="43" t="s">
        <v>380</v>
      </c>
      <c r="C197" s="66">
        <v>-26324.420000000002</v>
      </c>
      <c r="D197" s="66">
        <v>-37729</v>
      </c>
      <c r="E197" s="66">
        <v>11404.579999999998</v>
      </c>
      <c r="F197" s="66">
        <v>-82485.649999999994</v>
      </c>
      <c r="G197" s="66">
        <v>-110766</v>
      </c>
      <c r="H197" s="66">
        <v>28280.350000000006</v>
      </c>
      <c r="I197" s="66">
        <v>-534477</v>
      </c>
      <c r="J197" s="45">
        <v>0.15429999999999999</v>
      </c>
      <c r="K197" s="66">
        <v>-451991.35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16087299.49</value>
    </cell>
    <cell>
      <original>'MCHD and MCPHD'!D27=_xll.F9v5.Connect.GL(_xll.F9v5.Connect.BSPEC($B$10,$B$11,$A27),D$2,$B$3,$B$4,D$5,$B$6,$B$7,$B$8)</original>
      <value>15043372</value>
    </cell>
    <cell>
      <original>'MCHD and MCPHD'!F27=_xll.F9v5.Connect.NGL(_xll.F9v5.Connect.BSPEC($B$10,$B$11,$A27),F$2,$B$3,$B$4,F$5,$B$6,$B$7,$B$8)</original>
      <value>18688696.210000001</value>
    </cell>
    <cell>
      <original>'MCHD and MCPHD'!G27=_xll.F9v5.Connect.GL(_xll.F9v5.Connect.BSPEC($B$10,$B$11,$A27),G$2,$B$3,$B$4,G$5,$B$6,$B$7,$B$8)</original>
      <value>18215914</value>
    </cell>
    <cell>
      <original>'MCHD and MCPHD'!I27=_xll.F9v5.Connect.GL(_xll.F9v5.Connect.BSPEC($B$10,$B$11,$A27),I$2,$B$3,$B$4,I$5,$B$6,$B$7,$B$8)</original>
      <value>35973441</value>
    </cell>
    <cell>
      <original>'MCHD and MCPHD'!C28=_xll.F9v5.Connect.NGL(_xll.F9v5.Connect.BSPEC($B$10,$B$11,$A28),C$2,$B$3,$B$4,C$5,$B$6,$B$7,$B$8)</original>
      <value>42803.48</value>
    </cell>
    <cell>
      <original>'MCHD and MCPHD'!D28=_xll.F9v5.Connect.GL(_xll.F9v5.Connect.BSPEC($B$10,$B$11,$A28),D$2,$B$3,$B$4,D$5,$B$6,$B$7,$B$8)</original>
      <value>42793</value>
    </cell>
    <cell>
      <original>'MCHD and MCPHD'!F28=_xll.F9v5.Connect.NGL(_xll.F9v5.Connect.BSPEC($B$10,$B$11,$A28),F$2,$B$3,$B$4,F$5,$B$6,$B$7,$B$8)</original>
      <value>96459.65</value>
    </cell>
    <cell>
      <original>'MCHD and MCPHD'!G28=_xll.F9v5.Connect.GL(_xll.F9v5.Connect.BSPEC($B$10,$B$11,$A28),G$2,$B$3,$B$4,G$5,$B$6,$B$7,$B$8)</original>
      <value>136500</value>
    </cell>
    <cell>
      <original>'MCHD and MCPHD'!I28=_xll.F9v5.Connect.GL(_xll.F9v5.Connect.BSPEC($B$10,$B$11,$A28),I$2,$B$3,$B$4,I$5,$B$6,$B$7,$B$8)</original>
      <value>404245</value>
    </cell>
    <cell>
      <original>'MCHD and MCPHD'!C29=_xll.F9v5.Connect.NGL(_xll.F9v5.Connect.BSPEC($B$10,$B$11,$A29),C$2,$B$3,$B$4,C$5,$B$6,$B$7,$B$8)</original>
      <value>13575.82</value>
    </cell>
    <cell>
      <original>'MCHD and MCPHD'!D29=_xll.F9v5.Connect.GL(_xll.F9v5.Connect.BSPEC($B$10,$B$11,$A29),D$2,$B$3,$B$4,D$5,$B$6,$B$7,$B$8)</original>
      <value>16578</value>
    </cell>
    <cell>
      <original>'MCHD and MCPHD'!F29=_xll.F9v5.Connect.NGL(_xll.F9v5.Connect.BSPEC($B$10,$B$11,$A29),F$2,$B$3,$B$4,F$5,$B$6,$B$7,$B$8)</original>
      <value>29641.61</value>
    </cell>
    <cell>
      <original>'MCHD and MCPHD'!G29=_xll.F9v5.Connect.GL(_xll.F9v5.Connect.BSPEC($B$10,$B$11,$A29),G$2,$B$3,$B$4,G$5,$B$6,$B$7,$B$8)</original>
      <value>42464</value>
    </cell>
    <cell>
      <original>'MCHD and MCPHD'!I29=_xll.F9v5.Connect.GL(_xll.F9v5.Connect.BSPEC($B$10,$B$11,$A29),I$2,$B$3,$B$4,I$5,$B$6,$B$7,$B$8)</original>
      <value>323218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0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1683302.88</value>
    </cell>
    <cell>
      <original>'MCHD and MCPHD'!D35=_xll.F9v5.Connect.GL(_xll.F9v5.Connect.BSPEC($B$10,$B$11,$A35),D$2,$B$3,$B$4,D$5,$B$6,$B$7,$B$8)</original>
      <value>1415976</value>
    </cell>
    <cell>
      <original>'MCHD and MCPHD'!F35=_xll.F9v5.Connect.NGL(_xll.F9v5.Connect.BSPEC($B$10,$B$11,$A35),F$2,$B$3,$B$4,F$5,$B$6,$B$7,$B$8)</original>
      <value>4807189.41</value>
    </cell>
    <cell>
      <original>'MCHD and MCPHD'!G35=_xll.F9v5.Connect.GL(_xll.F9v5.Connect.BSPEC($B$10,$B$11,$A35),G$2,$B$3,$B$4,G$5,$B$6,$B$7,$B$8)</original>
      <value>4202251</value>
    </cell>
    <cell>
      <original>'MCHD and MCPHD'!I35=_xll.F9v5.Connect.GL(_xll.F9v5.Connect.BSPEC($B$10,$B$11,$A35),I$2,$B$3,$B$4,I$5,$B$6,$B$7,$B$8)</original>
      <value>16671974</value>
    </cell>
    <cell>
      <original>'MCHD and MCPHD'!C36=_xll.F9v5.Connect.NGL(_xll.F9v5.Connect.BSPEC($B$10,$B$11,$A36),C$2,$B$3,$B$4,C$5,$B$6,$B$7,$B$8)</original>
      <value>360534.47</value>
    </cell>
    <cell>
      <original>'MCHD and MCPHD'!D36=_xll.F9v5.Connect.GL(_xll.F9v5.Connect.BSPEC($B$10,$B$11,$A36),D$2,$B$3,$B$4,D$5,$B$6,$B$7,$B$8)</original>
      <value>380533</value>
    </cell>
    <cell>
      <original>'MCHD and MCPHD'!F36=_xll.F9v5.Connect.NGL(_xll.F9v5.Connect.BSPEC($B$10,$B$11,$A36),F$2,$B$3,$B$4,F$5,$B$6,$B$7,$B$8)</original>
      <value>1088286.6000000001</value>
    </cell>
    <cell>
      <original>'MCHD and MCPHD'!G36=_xll.F9v5.Connect.GL(_xll.F9v5.Connect.BSPEC($B$10,$B$11,$A36),G$2,$B$3,$B$4,G$5,$B$6,$B$7,$B$8)</original>
      <value>1129324</value>
    </cell>
    <cell>
      <original>'MCHD and MCPHD'!I36=_xll.F9v5.Connect.GL(_xll.F9v5.Connect.BSPEC($B$10,$B$11,$A36),I$2,$B$3,$B$4,I$5,$B$6,$B$7,$B$8)</original>
      <value>4480470</value>
    </cell>
    <cell>
      <original>'MCHD and MCPHD'!C37=_xll.F9v5.Connect.NGL(_xll.F9v5.Connect.BSPEC($B$10,$B$11,$A37),C$2,$B$3,$B$4,C$5,$B$6,$B$7,$B$8)</original>
      <value>29797.27</value>
    </cell>
    <cell>
      <original>'MCHD and MCPHD'!D37=_xll.F9v5.Connect.GL(_xll.F9v5.Connect.BSPEC($B$10,$B$11,$A37),D$2,$B$3,$B$4,D$5,$B$6,$B$7,$B$8)</original>
      <value>71149</value>
    </cell>
    <cell>
      <original>'MCHD and MCPHD'!F37=_xll.F9v5.Connect.NGL(_xll.F9v5.Connect.BSPEC($B$10,$B$11,$A37),F$2,$B$3,$B$4,F$5,$B$6,$B$7,$B$8)</original>
      <value>73366.58</value>
    </cell>
    <cell>
      <original>'MCHD and MCPHD'!G37=_xll.F9v5.Connect.GL(_xll.F9v5.Connect.BSPEC($B$10,$B$11,$A37),G$2,$B$3,$B$4,G$5,$B$6,$B$7,$B$8)</original>
      <value>211152</value>
    </cell>
    <cell>
      <original>'MCHD and MCPHD'!I37=_xll.F9v5.Connect.GL(_xll.F9v5.Connect.BSPEC($B$10,$B$11,$A37),I$2,$B$3,$B$4,I$5,$B$6,$B$7,$B$8)</original>
      <value>837722</value>
    </cell>
    <cell>
      <original>'MCHD and MCPHD'!C38=_xll.F9v5.Connect.NGL(_xll.F9v5.Connect.BSPEC($B$10,$B$11,$A38),C$2,$B$3,$B$4,C$5,$B$6,$B$7,$B$8)</original>
      <value>34523.410000000003</value>
    </cell>
    <cell>
      <original>'MCHD and MCPHD'!D38=_xll.F9v5.Connect.GL(_xll.F9v5.Connect.BSPEC($B$10,$B$11,$A38),D$2,$B$3,$B$4,D$5,$B$6,$B$7,$B$8)</original>
      <value>24599</value>
    </cell>
    <cell>
      <original>'MCHD and MCPHD'!F38=_xll.F9v5.Connect.NGL(_xll.F9v5.Connect.BSPEC($B$10,$B$11,$A38),F$2,$B$3,$B$4,F$5,$B$6,$B$7,$B$8)</original>
      <value>104496.3</value>
    </cell>
    <cell>
      <original>'MCHD and MCPHD'!G38=_xll.F9v5.Connect.GL(_xll.F9v5.Connect.BSPEC($B$10,$B$11,$A38),G$2,$B$3,$B$4,G$5,$B$6,$B$7,$B$8)</original>
      <value>73004</value>
    </cell>
    <cell>
      <original>'MCHD and MCPHD'!I38=_xll.F9v5.Connect.GL(_xll.F9v5.Connect.BSPEC($B$10,$B$11,$A38),I$2,$B$3,$B$4,I$5,$B$6,$B$7,$B$8)</original>
      <value>289636</value>
    </cell>
    <cell>
      <original>'MCHD and MCPHD'!C39=_xll.F9v5.Connect.NGL(_xll.F9v5.Connect.BSPEC($B$10,$B$11,$A39),C$2,$B$3,$B$4,C$5,$B$6,$B$7,$B$8)</original>
      <value>-539105.19999999995</value>
    </cell>
    <cell>
      <original>'MCHD and MCPHD'!D39=_xll.F9v5.Connect.GL(_xll.F9v5.Connect.BSPEC($B$10,$B$11,$A39),D$2,$B$3,$B$4,D$5,$B$6,$B$7,$B$8)</original>
      <value>-567677</value>
    </cell>
    <cell>
      <original>'MCHD and MCPHD'!F39=_xll.F9v5.Connect.NGL(_xll.F9v5.Connect.BSPEC($B$10,$B$11,$A39),F$2,$B$3,$B$4,F$5,$B$6,$B$7,$B$8)</original>
      <value>-1546129.29</value>
    </cell>
    <cell>
      <original>'MCHD and MCPHD'!G39=_xll.F9v5.Connect.GL(_xll.F9v5.Connect.BSPEC($B$10,$B$11,$A39),G$2,$B$3,$B$4,G$5,$B$6,$B$7,$B$8)</original>
      <value>-1684719</value>
    </cell>
    <cell>
      <original>'MCHD and MCPHD'!I39=_xll.F9v5.Connect.GL(_xll.F9v5.Connect.BSPEC($B$10,$B$11,$A39),I$2,$B$3,$B$4,I$5,$B$6,$B$7,$B$8)</original>
      <value>-6683940</value>
    </cell>
    <cell>
      <original>'MCHD and MCPHD'!C40=_xll.F9v5.Connect.NGL(_xll.F9v5.Connect.BSPEC($B$10,$B$11,$A40),C$2,$B$3,$B$4,C$5,$B$6,$B$7,$B$8)</original>
      <value>-1065494.3500000001</value>
    </cell>
    <cell>
      <original>'MCHD and MCPHD'!D40=_xll.F9v5.Connect.GL(_xll.F9v5.Connect.BSPEC($B$10,$B$11,$A40),D$2,$B$3,$B$4,D$5,$B$6,$B$7,$B$8)</original>
      <value>-378451</value>
    </cell>
    <cell>
      <original>'MCHD and MCPHD'!F40=_xll.F9v5.Connect.NGL(_xll.F9v5.Connect.BSPEC($B$10,$B$11,$A40),F$2,$B$3,$B$4,F$5,$B$6,$B$7,$B$8)</original>
      <value>-3103582.6</value>
    </cell>
    <cell>
      <original>'MCHD and MCPHD'!G40=_xll.F9v5.Connect.GL(_xll.F9v5.Connect.BSPEC($B$10,$B$11,$A40),G$2,$B$3,$B$4,G$5,$B$6,$B$7,$B$8)</original>
      <value>-1123145</value>
    </cell>
    <cell>
      <original>'MCHD and MCPHD'!I40=_xll.F9v5.Connect.GL(_xll.F9v5.Connect.BSPEC($B$10,$B$11,$A40),I$2,$B$3,$B$4,I$5,$B$6,$B$7,$B$8)</original>
      <value>-4455956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28701.27</value>
    </cell>
    <cell>
      <original>'MCHD and MCPHD'!D42=_xll.F9v5.Connect.GL(_xll.F9v5.Connect.BSPEC($B$10,$B$11,$A42),D$2,$B$3,$B$4,D$5,$B$6,$B$7,$B$8)</original>
      <value>23177</value>
    </cell>
    <cell>
      <original>'MCHD and MCPHD'!F42=_xll.F9v5.Connect.NGL(_xll.F9v5.Connect.BSPEC($B$10,$B$11,$A42),F$2,$B$3,$B$4,F$5,$B$6,$B$7,$B$8)</original>
      <value>69835.510000000009</value>
    </cell>
    <cell>
      <original>'MCHD and MCPHD'!G42=_xll.F9v5.Connect.GL(_xll.F9v5.Connect.BSPEC($B$10,$B$11,$A42),G$2,$B$3,$B$4,G$5,$B$6,$B$7,$B$8)</original>
      <value>69531</value>
    </cell>
    <cell>
      <original>'MCHD and MCPHD'!I42=_xll.F9v5.Connect.GL(_xll.F9v5.Connect.BSPEC($B$10,$B$11,$A42),I$2,$B$3,$B$4,I$5,$B$6,$B$7,$B$8)</original>
      <value>278124</value>
    </cell>
    <cell>
      <original>'MCHD and MCPHD'!C46=_xll.F9v5.Connect.NGL(_xll.F9v5.Connect.BSPEC($B$10,$B$11,$A46),C$2,$B$3,$B$4,C$5,$B$6,$B$7,$B$8)</original>
      <value>6666.37</value>
    </cell>
    <cell>
      <original>'MCHD and MCPHD'!D46=_xll.F9v5.Connect.GL(_xll.F9v5.Connect.BSPEC($B$10,$B$11,$A46),D$2,$B$3,$B$4,D$5,$B$6,$B$7,$B$8)</original>
      <value>6667</value>
    </cell>
    <cell>
      <original>'MCHD and MCPHD'!F46=_xll.F9v5.Connect.NGL(_xll.F9v5.Connect.BSPEC($B$10,$B$11,$A46),F$2,$B$3,$B$4,F$5,$B$6,$B$7,$B$8)</original>
      <value>34062.01</value>
    </cell>
    <cell>
      <original>'MCHD and MCPHD'!G46=_xll.F9v5.Connect.GL(_xll.F9v5.Connect.BSPEC($B$10,$B$11,$A46),G$2,$B$3,$B$4,G$5,$B$6,$B$7,$B$8)</original>
      <value>20001</value>
    </cell>
    <cell>
      <original>'MCHD and MCPHD'!I46=_xll.F9v5.Connect.GL(_xll.F9v5.Connect.BSPEC($B$10,$B$11,$A46),I$2,$B$3,$B$4,I$5,$B$6,$B$7,$B$8)</original>
      <value>80004</value>
    </cell>
    <cell>
      <original>'MCHD and MCPHD'!C47=_xll.F9v5.Connect.NGL(_xll.F9v5.Connect.BSPEC($B$10,$B$11,$A47),C$2,$B$3,$B$4,C$5,$B$6,$B$7,$B$8)</original>
      <value>14.12</value>
    </cell>
    <cell>
      <original>'MCHD and MCPHD'!D47=_xll.F9v5.Connect.GL(_xll.F9v5.Connect.BSPEC($B$10,$B$11,$A47),D$2,$B$3,$B$4,D$5,$B$6,$B$7,$B$8)</original>
      <value>110</value>
    </cell>
    <cell>
      <original>'MCHD and MCPHD'!F47=_xll.F9v5.Connect.NGL(_xll.F9v5.Connect.BSPEC($B$10,$B$11,$A47),F$2,$B$3,$B$4,F$5,$B$6,$B$7,$B$8)</original>
      <value>172.96</value>
    </cell>
    <cell>
      <original>'MCHD and MCPHD'!G47=_xll.F9v5.Connect.GL(_xll.F9v5.Connect.BSPEC($B$10,$B$11,$A47),G$2,$B$3,$B$4,G$5,$B$6,$B$7,$B$8)</original>
      <value>330</value>
    </cell>
    <cell>
      <original>'MCHD and MCPHD'!I47=_xll.F9v5.Connect.GL(_xll.F9v5.Connect.BSPEC($B$10,$B$11,$A47),I$2,$B$3,$B$4,I$5,$B$6,$B$7,$B$8)</original>
      <value>1320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0</value>
    </cell>
    <cell>
      <original>'MCHD and MCPHD'!G48=_xll.F9v5.Connect.GL(_xll.F9v5.Connect.BSPEC($B$10,$B$11,$A48),G$2,$B$3,$B$4,G$5,$B$6,$B$7,$B$8)</original>
      <value>0</value>
    </cell>
    <cell>
      <original>'MCHD and MCPHD'!I48=_xll.F9v5.Connect.GL(_xll.F9v5.Connect.BSPEC($B$10,$B$11,$A48),I$2,$B$3,$B$4,I$5,$B$6,$B$7,$B$8)</original>
      <value>400000</value>
    </cell>
    <cell>
      <original>'MCHD and MCPHD'!C49=_xll.F9v5.Connect.NGL(_xll.F9v5.Connect.BSPEC($B$10,$B$11,$A49),C$2,$B$3,$B$4,C$5,$B$6,$B$7,$B$8)</original>
      <value>8265.51</value>
    </cell>
    <cell>
      <original>'MCHD and MCPHD'!D49=_xll.F9v5.Connect.GL(_xll.F9v5.Connect.BSPEC($B$10,$B$11,$A49),D$2,$B$3,$B$4,D$5,$B$6,$B$7,$B$8)</original>
      <value>8266</value>
    </cell>
    <cell>
      <original>'MCHD and MCPHD'!F49=_xll.F9v5.Connect.NGL(_xll.F9v5.Connect.BSPEC($B$10,$B$11,$A49),F$2,$B$3,$B$4,F$5,$B$6,$B$7,$B$8)</original>
      <value>8265.51</value>
    </cell>
    <cell>
      <original>'MCHD and MCPHD'!G49=_xll.F9v5.Connect.GL(_xll.F9v5.Connect.BSPEC($B$10,$B$11,$A49),G$2,$B$3,$B$4,G$5,$B$6,$B$7,$B$8)</original>
      <value>8266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11387.15</value>
    </cell>
    <cell>
      <original>'MCHD and MCPHD'!D50=_xll.F9v5.Connect.GL(_xll.F9v5.Connect.BSPEC($B$10,$B$11,$A50),D$2,$B$3,$B$4,D$5,$B$6,$B$7,$B$8)</original>
      <value>9518</value>
    </cell>
    <cell>
      <original>'MCHD and MCPHD'!F50=_xll.F9v5.Connect.NGL(_xll.F9v5.Connect.BSPEC($B$10,$B$11,$A50),F$2,$B$3,$B$4,F$5,$B$6,$B$7,$B$8)</original>
      <value>33505.230000000003</value>
    </cell>
    <cell>
      <original>'MCHD and MCPHD'!G50=_xll.F9v5.Connect.GL(_xll.F9v5.Connect.BSPEC($B$10,$B$11,$A50),G$2,$B$3,$B$4,G$5,$B$6,$B$7,$B$8)</original>
      <value>28554</value>
    </cell>
    <cell>
      <original>'MCHD and MCPHD'!I50=_xll.F9v5.Connect.GL(_xll.F9v5.Connect.BSPEC($B$10,$B$11,$A50),I$2,$B$3,$B$4,I$5,$B$6,$B$7,$B$8)</original>
      <value>239216</value>
    </cell>
    <cell>
      <original>'MCHD and MCPHD'!C51=_xll.F9v5.Connect.NGL(_xll.F9v5.Connect.BSPEC($B$10,$B$11,$A51),C$2,$B$3,$B$4,C$5,$B$6,$B$7,$B$8)</original>
      <value>507.5</value>
    </cell>
    <cell>
      <original>'MCHD and MCPHD'!D51=_xll.F9v5.Connect.GL(_xll.F9v5.Connect.BSPEC($B$10,$B$11,$A51),D$2,$B$3,$B$4,D$5,$B$6,$B$7,$B$8)</original>
      <value>400</value>
    </cell>
    <cell>
      <original>'MCHD and MCPHD'!F51=_xll.F9v5.Connect.NGL(_xll.F9v5.Connect.BSPEC($B$10,$B$11,$A51),F$2,$B$3,$B$4,F$5,$B$6,$B$7,$B$8)</original>
      <value>1515</value>
    </cell>
    <cell>
      <original>'MCHD and MCPHD'!G51=_xll.F9v5.Connect.GL(_xll.F9v5.Connect.BSPEC($B$10,$B$11,$A51),G$2,$B$3,$B$4,G$5,$B$6,$B$7,$B$8)</original>
      <value>1200</value>
    </cell>
    <cell>
      <original>'MCHD and MCPHD'!I51=_xll.F9v5.Connect.GL(_xll.F9v5.Connect.BSPEC($B$10,$B$11,$A51),I$2,$B$3,$B$4,I$5,$B$6,$B$7,$B$8)</original>
      <value>4800</value>
    </cell>
    <cell>
      <original>'MCHD and MCPHD'!C52=_xll.F9v5.Connect.NGL(_xll.F9v5.Connect.BSPEC($B$10,$B$11,$A52),C$2,$B$3,$B$4,C$5,$B$6,$B$7,$B$8)</original>
      <value>61846.05</value>
    </cell>
    <cell>
      <original>'MCHD and MCPHD'!D52=_xll.F9v5.Connect.GL(_xll.F9v5.Connect.BSPEC($B$10,$B$11,$A52),D$2,$B$3,$B$4,D$5,$B$6,$B$7,$B$8)</original>
      <value>58953</value>
    </cell>
    <cell>
      <original>'MCHD and MCPHD'!F52=_xll.F9v5.Connect.NGL(_xll.F9v5.Connect.BSPEC($B$10,$B$11,$A52),F$2,$B$3,$B$4,F$5,$B$6,$B$7,$B$8)</original>
      <value>131480.46000000002</value>
    </cell>
    <cell>
      <original>'MCHD and MCPHD'!G52=_xll.F9v5.Connect.GL(_xll.F9v5.Connect.BSPEC($B$10,$B$11,$A52),G$2,$B$3,$B$4,G$5,$B$6,$B$7,$B$8)</original>
      <value>180193</value>
    </cell>
    <cell>
      <original>'MCHD and MCPHD'!I52=_xll.F9v5.Connect.GL(_xll.F9v5.Connect.BSPEC($B$10,$B$11,$A52),I$2,$B$3,$B$4,I$5,$B$6,$B$7,$B$8)</original>
      <value>598277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22443.75</value>
    </cell>
    <cell>
      <original>'MCHD and MCPHD'!G53=_xll.F9v5.Connect.GL(_xll.F9v5.Connect.BSPEC($B$10,$B$11,$A53),G$2,$B$3,$B$4,G$5,$B$6,$B$7,$B$8)</original>
      <value>23253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290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820</value>
    </cell>
    <cell>
      <original>'MCHD and MCPHD'!G55=_xll.F9v5.Connect.GL(_xll.F9v5.Connect.BSPEC($B$10,$B$11,$A55),G$2,$B$3,$B$4,G$5,$B$6,$B$7,$B$8)</original>
      <value>810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0</value>
    </cell>
    <cell>
      <original>'MCHD and MCPHD'!G56=_xll.F9v5.Connect.GL(_xll.F9v5.Connect.BSPEC($B$10,$B$11,$A56),G$2,$B$3,$B$4,G$5,$B$6,$B$7,$B$8)</original>
      <value>0</value>
    </cell>
    <cell>
      <original>'MCHD and MCPHD'!I56=_xll.F9v5.Connect.GL(_xll.F9v5.Connect.BSPEC($B$10,$B$11,$A56),I$2,$B$3,$B$4,I$5,$B$6,$B$7,$B$8)</original>
      <value>29220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43200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183900</value>
    </cell>
    <cell>
      <original>'MCHD and MCPHD'!G59=_xll.F9v5.Connect.GL(_xll.F9v5.Connect.BSPEC($B$10,$B$11,$A59),G$2,$B$3,$B$4,G$5,$B$6,$B$7,$B$8)</original>
      <value>300000</value>
    </cell>
    <cell>
      <original>'MCHD and MCPHD'!I59=_xll.F9v5.Connect.GL(_xll.F9v5.Connect.BSPEC($B$10,$B$11,$A59),I$2,$B$3,$B$4,I$5,$B$6,$B$7,$B$8)</original>
      <value>2133333</value>
    </cell>
    <cell>
      <original>'MCHD and MCPHD'!C60=_xll.F9v5.Connect.NGL(_xll.F9v5.Connect.BSPEC($B$10,$B$11,$A60),C$2,$B$3,$B$4,C$5,$B$6,$B$7,$B$8)</original>
      <value>3510</value>
    </cell>
    <cell>
      <original>'MCHD and MCPHD'!D60=_xll.F9v5.Connect.GL(_xll.F9v5.Connect.BSPEC($B$10,$B$11,$A60),D$2,$B$3,$B$4,D$5,$B$6,$B$7,$B$8)</original>
      <value>1300</value>
    </cell>
    <cell>
      <original>'MCHD and MCPHD'!F60=_xll.F9v5.Connect.NGL(_xll.F9v5.Connect.BSPEC($B$10,$B$11,$A60),F$2,$B$3,$B$4,F$5,$B$6,$B$7,$B$8)</original>
      <value>5775</value>
    </cell>
    <cell>
      <original>'MCHD and MCPHD'!G60=_xll.F9v5.Connect.GL(_xll.F9v5.Connect.BSPEC($B$10,$B$11,$A60),G$2,$B$3,$B$4,G$5,$B$6,$B$7,$B$8)</original>
      <value>3900</value>
    </cell>
    <cell>
      <original>'MCHD and MCPHD'!I60=_xll.F9v5.Connect.GL(_xll.F9v5.Connect.BSPEC($B$10,$B$11,$A60),I$2,$B$3,$B$4,I$5,$B$6,$B$7,$B$8)</original>
      <value>64800</value>
    </cell>
    <cell>
      <original>'MCHD and MCPHD'!C61=_xll.F9v5.Connect.NGL(_xll.F9v5.Connect.BSPEC($B$10,$B$11,$A61),C$2,$B$3,$B$4,C$5,$B$6,$B$7,$B$8)</original>
      <value>1200</value>
    </cell>
    <cell>
      <original>'MCHD and MCPHD'!D61=_xll.F9v5.Connect.GL(_xll.F9v5.Connect.BSPEC($B$10,$B$11,$A61),D$2,$B$3,$B$4,D$5,$B$6,$B$7,$B$8)</original>
      <value>0</value>
    </cell>
    <cell>
      <original>'MCHD and MCPHD'!F61=_xll.F9v5.Connect.NGL(_xll.F9v5.Connect.BSPEC($B$10,$B$11,$A61),F$2,$B$3,$B$4,F$5,$B$6,$B$7,$B$8)</original>
      <value>28050</value>
    </cell>
    <cell>
      <original>'MCHD and MCPHD'!G61=_xll.F9v5.Connect.GL(_xll.F9v5.Connect.BSPEC($B$10,$B$11,$A61),G$2,$B$3,$B$4,G$5,$B$6,$B$7,$B$8)</original>
      <value>28000</value>
    </cell>
    <cell>
      <original>'MCHD and MCPHD'!I61=_xll.F9v5.Connect.GL(_xll.F9v5.Connect.BSPEC($B$10,$B$11,$A61),I$2,$B$3,$B$4,I$5,$B$6,$B$7,$B$8)</original>
      <value>28000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12000</value>
    </cell>
    <cell>
      <original>'MCHD and MCPHD'!F62=_xll.F9v5.Connect.NGL(_xll.F9v5.Connect.BSPEC($B$10,$B$11,$A62),F$2,$B$3,$B$4,F$5,$B$6,$B$7,$B$8)</original>
      <value>0</value>
    </cell>
    <cell>
      <original>'MCHD and MCPHD'!G62=_xll.F9v5.Connect.GL(_xll.F9v5.Connect.BSPEC($B$10,$B$11,$A62),G$2,$B$3,$B$4,G$5,$B$6,$B$7,$B$8)</original>
      <value>12000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1877.23</value>
    </cell>
    <cell>
      <original>'MCHD and MCPHD'!D63=_xll.F9v5.Connect.GL(_xll.F9v5.Connect.BSPEC($B$10,$B$11,$A63),D$2,$B$3,$B$4,D$5,$B$6,$B$7,$B$8)</original>
      <value>1700</value>
    </cell>
    <cell>
      <original>'MCHD and MCPHD'!F63=_xll.F9v5.Connect.NGL(_xll.F9v5.Connect.BSPEC($B$10,$B$11,$A63),F$2,$B$3,$B$4,F$5,$B$6,$B$7,$B$8)</original>
      <value>7083.02</value>
    </cell>
    <cell>
      <original>'MCHD and MCPHD'!G63=_xll.F9v5.Connect.GL(_xll.F9v5.Connect.BSPEC($B$10,$B$11,$A63),G$2,$B$3,$B$4,G$5,$B$6,$B$7,$B$8)</original>
      <value>5100</value>
    </cell>
    <cell>
      <original>'MCHD and MCPHD'!I63=_xll.F9v5.Connect.GL(_xll.F9v5.Connect.BSPEC($B$10,$B$11,$A63),I$2,$B$3,$B$4,I$5,$B$6,$B$7,$B$8)</original>
      <value>20400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0</value>
    </cell>
    <cell>
      <original>'MCHD and MCPHD'!G64=_xll.F9v5.Connect.GL(_xll.F9v5.Connect.BSPEC($B$10,$B$11,$A64),G$2,$B$3,$B$4,G$5,$B$6,$B$7,$B$8)</original>
      <value>0</value>
    </cell>
    <cell>
      <original>'MCHD and MCPHD'!I64=_xll.F9v5.Connect.GL(_xll.F9v5.Connect.BSPEC($B$10,$B$11,$A64),I$2,$B$3,$B$4,I$5,$B$6,$B$7,$B$8)</original>
      <value>2500000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24999.989999999998</value>
    </cell>
    <cell>
      <original>'MCHD and MCPHD'!G65=_xll.F9v5.Connect.GL(_xll.F9v5.Connect.BSPEC($B$10,$B$11,$A65),G$2,$B$3,$B$4,G$5,$B$6,$B$7,$B$8)</original>
      <value>25000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7965</value>
    </cell>
    <cell>
      <original>'MCHD and MCPHD'!D66=_xll.F9v5.Connect.GL(_xll.F9v5.Connect.BSPEC($B$10,$B$11,$A66),D$2,$B$3,$B$4,D$5,$B$6,$B$7,$B$8)</original>
      <value>7000</value>
    </cell>
    <cell>
      <original>'MCHD and MCPHD'!F66=_xll.F9v5.Connect.NGL(_xll.F9v5.Connect.BSPEC($B$10,$B$11,$A66),F$2,$B$3,$B$4,F$5,$B$6,$B$7,$B$8)</original>
      <value>23196</value>
    </cell>
    <cell>
      <original>'MCHD and MCPHD'!G66=_xll.F9v5.Connect.GL(_xll.F9v5.Connect.BSPEC($B$10,$B$11,$A66),G$2,$B$3,$B$4,G$5,$B$6,$B$7,$B$8)</original>
      <value>21000</value>
    </cell>
    <cell>
      <original>'MCHD and MCPHD'!I66=_xll.F9v5.Connect.GL(_xll.F9v5.Connect.BSPEC($B$10,$B$11,$A66),I$2,$B$3,$B$4,I$5,$B$6,$B$7,$B$8)</original>
      <value>219000</value>
    </cell>
    <cell>
      <original>'MCHD and MCPHD'!C67=_xll.F9v5.Connect.NGL(_xll.F9v5.Connect.BSPEC($B$10,$B$11,$A67),C$2,$B$3,$B$4,C$5,$B$6,$B$7,$B$8)</original>
      <value>0</value>
    </cell>
    <cell>
      <original>'MCHD and MCPHD'!D67=_xll.F9v5.Connect.GL(_xll.F9v5.Connect.BSPEC($B$10,$B$11,$A67),D$2,$B$3,$B$4,D$5,$B$6,$B$7,$B$8)</original>
      <value>3000</value>
    </cell>
    <cell>
      <original>'MCHD and MCPHD'!F67=_xll.F9v5.Connect.NGL(_xll.F9v5.Connect.BSPEC($B$10,$B$11,$A67),F$2,$B$3,$B$4,F$5,$B$6,$B$7,$B$8)</original>
      <value>0</value>
    </cell>
    <cell>
      <original>'MCHD and MCPHD'!G67=_xll.F9v5.Connect.GL(_xll.F9v5.Connect.BSPEC($B$10,$B$11,$A67),G$2,$B$3,$B$4,G$5,$B$6,$B$7,$B$8)</original>
      <value>3000</value>
    </cell>
    <cell>
      <original>'MCHD and MCPHD'!I67=_xll.F9v5.Connect.GL(_xll.F9v5.Connect.BSPEC($B$10,$B$11,$A67),I$2,$B$3,$B$4,I$5,$B$6,$B$7,$B$8)</original>
      <value>44000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0</value>
    </cell>
    <cell>
      <original>'MCHD and MCPHD'!G68=_xll.F9v5.Connect.GL(_xll.F9v5.Connect.BSPEC($B$10,$B$11,$A68),G$2,$B$3,$B$4,G$5,$B$6,$B$7,$B$8)</original>
      <value>0</value>
    </cell>
    <cell>
      <original>'MCHD and MCPHD'!I68=_xll.F9v5.Connect.GL(_xll.F9v5.Connect.BSPEC($B$10,$B$11,$A68),I$2,$B$3,$B$4,I$5,$B$6,$B$7,$B$8)</original>
      <value>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100000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0</value>
    </cell>
    <cell>
      <original>'MCHD and MCPHD'!C71=_xll.F9v5.Connect.NGL(_xll.F9v5.Connect.BSPEC($B$10,$B$11,$A71),C$2,$B$3,$B$4,C$5,$B$6,$B$7,$B$8)</original>
      <value>22868.31</value>
    </cell>
    <cell>
      <original>'MCHD and MCPHD'!D71=_xll.F9v5.Connect.GL(_xll.F9v5.Connect.BSPEC($B$10,$B$11,$A71),D$2,$B$3,$B$4,D$5,$B$6,$B$7,$B$8)</original>
      <value>22868</value>
    </cell>
    <cell>
      <original>'MCHD and MCPHD'!F71=_xll.F9v5.Connect.NGL(_xll.F9v5.Connect.BSPEC($B$10,$B$11,$A71),F$2,$B$3,$B$4,F$5,$B$6,$B$7,$B$8)</original>
      <value>68604.930000000008</value>
    </cell>
    <cell>
      <original>'MCHD and MCPHD'!G71=_xll.F9v5.Connect.GL(_xll.F9v5.Connect.BSPEC($B$10,$B$11,$A71),G$2,$B$3,$B$4,G$5,$B$6,$B$7,$B$8)</original>
      <value>68604</value>
    </cell>
    <cell>
      <original>'MCHD and MCPHD'!I71=_xll.F9v5.Connect.GL(_xll.F9v5.Connect.BSPEC($B$10,$B$11,$A71),I$2,$B$3,$B$4,I$5,$B$6,$B$7,$B$8)</original>
      <value>274416</value>
    </cell>
    <cell>
      <original>'MCHD and MCPHD'!C72=_xll.F9v5.Connect.NGL(_xll.F9v5.Connect.BSPEC($B$10,$B$11,$A72),C$2,$B$3,$B$4,C$5,$B$6,$B$7,$B$8)</original>
      <value>0</value>
    </cell>
    <cell>
      <original>'MCHD and MCPHD'!D72=_xll.F9v5.Connect.GL(_xll.F9v5.Connect.BSPEC($B$10,$B$11,$A72),D$2,$B$3,$B$4,D$5,$B$6,$B$7,$B$8)</original>
      <value>0</value>
    </cell>
    <cell>
      <original>'MCHD and MCPHD'!F72=_xll.F9v5.Connect.NGL(_xll.F9v5.Connect.BSPEC($B$10,$B$11,$A72),F$2,$B$3,$B$4,F$5,$B$6,$B$7,$B$8)</original>
      <value>0</value>
    </cell>
    <cell>
      <original>'MCHD and MCPHD'!G72=_xll.F9v5.Connect.GL(_xll.F9v5.Connect.BSPEC($B$10,$B$11,$A72),G$2,$B$3,$B$4,G$5,$B$6,$B$7,$B$8)</original>
      <value>0</value>
    </cell>
    <cell>
      <original>'MCHD and MCPHD'!I72=_xll.F9v5.Connect.GL(_xll.F9v5.Connect.BSPEC($B$10,$B$11,$A72),I$2,$B$3,$B$4,I$5,$B$6,$B$7,$B$8)</original>
      <value>0</value>
    </cell>
    <cell>
      <original>'MCHD and MCPHD'!C73=_xll.F9v5.Connect.NGL(_xll.F9v5.Connect.BSPEC($B$10,$B$11,$A73),C$2,$B$3,$B$4,C$5,$B$6,$B$7,$B$8)</original>
      <value>0</value>
    </cell>
    <cell>
      <original>'MCHD and MCPHD'!D73=_xll.F9v5.Connect.GL(_xll.F9v5.Connect.BSPEC($B$10,$B$11,$A73),D$2,$B$3,$B$4,D$5,$B$6,$B$7,$B$8)</original>
      <value>4000</value>
    </cell>
    <cell>
      <original>'MCHD and MCPHD'!F73=_xll.F9v5.Connect.NGL(_xll.F9v5.Connect.BSPEC($B$10,$B$11,$A73),F$2,$B$3,$B$4,F$5,$B$6,$B$7,$B$8)</original>
      <value>0</value>
    </cell>
    <cell>
      <original>'MCHD and MCPHD'!G73=_xll.F9v5.Connect.GL(_xll.F9v5.Connect.BSPEC($B$10,$B$11,$A73),G$2,$B$3,$B$4,G$5,$B$6,$B$7,$B$8)</original>
      <value>4000</value>
    </cell>
    <cell>
      <original>'MCHD and MCPHD'!I73=_xll.F9v5.Connect.GL(_xll.F9v5.Connect.BSPEC($B$10,$B$11,$A73),I$2,$B$3,$B$4,I$5,$B$6,$B$7,$B$8)</original>
      <value>24000</value>
    </cell>
    <cell>
      <original>'MCHD and MCPHD'!C80=_xll.F9v5.Connect.GL(_xll.F9v5.Connect.BSPEC($B$10,$B$11,$A80),C$2,$B$3,$B$4,C$5,$B$6,$B$7,$B$8)</original>
      <value>1156561.8899999999</value>
    </cell>
    <cell>
      <original>'MCHD and MCPHD'!D80=_xll.F9v5.Connect.GL(_xll.F9v5.Connect.BSPEC($B$10,$B$11,$A80),D$2,$B$3,$B$4,D$5,$B$6,$B$7,$B$8)</original>
      <value>1271573</value>
    </cell>
    <cell>
      <original>'MCHD and MCPHD'!F80=_xll.F9v5.Connect.GL(_xll.F9v5.Connect.BSPEC($B$10,$B$11,$A80),F$2,$B$3,$B$4,F$5,$B$6,$B$7,$B$8)</original>
      <value>3391606.62</value>
    </cell>
    <cell>
      <original>'MCHD and MCPHD'!G80=_xll.F9v5.Connect.GL(_xll.F9v5.Connect.BSPEC($B$10,$B$11,$A80),G$2,$B$3,$B$4,G$5,$B$6,$B$7,$B$8)</original>
      <value>3758218</value>
    </cell>
    <cell>
      <original>'MCHD and MCPHD'!I80=_xll.F9v5.Connect.GL(_xll.F9v5.Connect.BSPEC($B$10,$B$11,$A80),I$2,$B$3,$B$4,I$5,$B$6,$B$7,$B$8)</original>
      <value>15140115</value>
    </cell>
    <cell>
      <original>'MCHD and MCPHD'!C81=_xll.F9v5.Connect.GL(_xll.F9v5.Connect.BSPEC($B$10,$B$11,$A81),C$2,$B$3,$B$4,C$5,$B$6,$B$7,$B$8)</original>
      <value>411151.61</value>
    </cell>
    <cell>
      <original>'MCHD and MCPHD'!D81=_xll.F9v5.Connect.GL(_xll.F9v5.Connect.BSPEC($B$10,$B$11,$A81),D$2,$B$3,$B$4,D$5,$B$6,$B$7,$B$8)</original>
      <value>404526</value>
    </cell>
    <cell>
      <original>'MCHD and MCPHD'!F81=_xll.F9v5.Connect.GL(_xll.F9v5.Connect.BSPEC($B$10,$B$11,$A81),F$2,$B$3,$B$4,F$5,$B$6,$B$7,$B$8)</original>
      <value>1109784.3700000001</value>
    </cell>
    <cell>
      <original>'MCHD and MCPHD'!G81=_xll.F9v5.Connect.GL(_xll.F9v5.Connect.BSPEC($B$10,$B$11,$A81),G$2,$B$3,$B$4,G$5,$B$6,$B$7,$B$8)</original>
      <value>1193497</value>
    </cell>
    <cell>
      <original>'MCHD and MCPHD'!I81=_xll.F9v5.Connect.GL(_xll.F9v5.Connect.BSPEC($B$10,$B$11,$A81),I$2,$B$3,$B$4,I$5,$B$6,$B$7,$B$8)</original>
      <value>4815370</value>
    </cell>
    <cell>
      <original>'MCHD and MCPHD'!C82=_xll.F9v5.Connect.GL(_xll.F9v5.Connect.BSPEC($B$10,$B$11,$A82),C$2,$B$3,$B$4,C$5,$B$6,$B$7,$B$8)</original>
      <value>163825.29999999999</value>
    </cell>
    <cell>
      <original>'MCHD and MCPHD'!D82=_xll.F9v5.Connect.GL(_xll.F9v5.Connect.BSPEC($B$10,$B$11,$A82),D$2,$B$3,$B$4,D$5,$B$6,$B$7,$B$8)</original>
      <value>0</value>
    </cell>
    <cell>
      <original>'MCHD and MCPHD'!F82=_xll.F9v5.Connect.GL(_xll.F9v5.Connect.BSPEC($B$10,$B$11,$A82),F$2,$B$3,$B$4,F$5,$B$6,$B$7,$B$8)</original>
      <value>512627.39</value>
    </cell>
    <cell>
      <original>'MCHD and MCPHD'!G82=_xll.F9v5.Connect.GL(_xll.F9v5.Connect.BSPEC($B$10,$B$11,$A82),G$2,$B$3,$B$4,G$5,$B$6,$B$7,$B$8)</original>
      <value>106100</value>
    </cell>
    <cell>
      <original>'MCHD and MCPHD'!I82=_xll.F9v5.Connect.GL(_xll.F9v5.Connect.BSPEC($B$10,$B$11,$A82),I$2,$B$3,$B$4,I$5,$B$6,$B$7,$B$8)</original>
      <value>106100</value>
    </cell>
    <cell>
      <original>'MCHD and MCPHD'!C83=_xll.F9v5.Connect.GL(_xll.F9v5.Connect.BSPEC($B$10,$B$11,$A83),C$2,$B$3,$B$4,C$5,$B$6,$B$7,$B$8)</original>
      <value>45914.5</value>
    </cell>
    <cell>
      <original>'MCHD and MCPHD'!D83=_xll.F9v5.Connect.GL(_xll.F9v5.Connect.BSPEC($B$10,$B$11,$A83),D$2,$B$3,$B$4,D$5,$B$6,$B$7,$B$8)</original>
      <value>27101</value>
    </cell>
    <cell>
      <original>'MCHD and MCPHD'!F83=_xll.F9v5.Connect.GL(_xll.F9v5.Connect.BSPEC($B$10,$B$11,$A83),F$2,$B$3,$B$4,F$5,$B$6,$B$7,$B$8)</original>
      <value>103659.89</value>
    </cell>
    <cell>
      <original>'MCHD and MCPHD'!G83=_xll.F9v5.Connect.GL(_xll.F9v5.Connect.BSPEC($B$10,$B$11,$A83),G$2,$B$3,$B$4,G$5,$B$6,$B$7,$B$8)</original>
      <value>80458</value>
    </cell>
    <cell>
      <original>'MCHD and MCPHD'!I83=_xll.F9v5.Connect.GL(_xll.F9v5.Connect.BSPEC($B$10,$B$11,$A83),I$2,$B$3,$B$4,I$5,$B$6,$B$7,$B$8)</original>
      <value>321703</value>
    </cell>
    <cell>
      <original>'MCHD and MCPHD'!C84=_xll.F9v5.Connect.GL(_xll.F9v5.Connect.BSPEC($B$10,$B$11,$A84),C$2,$B$3,$B$4,C$5,$B$6,$B$7,$B$8)</original>
      <value>115828.83</value>
    </cell>
    <cell>
      <original>'MCHD and MCPHD'!D84=_xll.F9v5.Connect.GL(_xll.F9v5.Connect.BSPEC($B$10,$B$11,$A84),D$2,$B$3,$B$4,D$5,$B$6,$B$7,$B$8)</original>
      <value>128633</value>
    </cell>
    <cell>
      <original>'MCHD and MCPHD'!F84=_xll.F9v5.Connect.GL(_xll.F9v5.Connect.BSPEC($B$10,$B$11,$A84),F$2,$B$3,$B$4,F$5,$B$6,$B$7,$B$8)</original>
      <value>354039.42</value>
    </cell>
    <cell>
      <original>'MCHD and MCPHD'!G84=_xll.F9v5.Connect.GL(_xll.F9v5.Connect.BSPEC($B$10,$B$11,$A84),G$2,$B$3,$B$4,G$5,$B$6,$B$7,$B$8)</original>
      <value>379739</value>
    </cell>
    <cell>
      <original>'MCHD and MCPHD'!I84=_xll.F9v5.Connect.GL(_xll.F9v5.Connect.BSPEC($B$10,$B$11,$A84),I$2,$B$3,$B$4,I$5,$B$6,$B$7,$B$8)</original>
      <value>1531373</value>
    </cell>
    <cell>
      <original>'MCHD and MCPHD'!C85=_xll.F9v5.Connect.GL(_xll.F9v5.Connect.BSPEC($B$10,$B$11,$A85),C$2,$B$3,$B$4,C$5,$B$6,$B$7,$B$8)</original>
      <value>197741.53</value>
    </cell>
    <cell>
      <original>'MCHD and MCPHD'!D85=_xll.F9v5.Connect.GL(_xll.F9v5.Connect.BSPEC($B$10,$B$11,$A85),D$2,$B$3,$B$4,D$5,$B$6,$B$7,$B$8)</original>
      <value>139990</value>
    </cell>
    <cell>
      <original>'MCHD and MCPHD'!F85=_xll.F9v5.Connect.GL(_xll.F9v5.Connect.BSPEC($B$10,$B$11,$A85),F$2,$B$3,$B$4,F$5,$B$6,$B$7,$B$8)</original>
      <value>463381.58999999997</value>
    </cell>
    <cell>
      <original>'MCHD and MCPHD'!G85=_xll.F9v5.Connect.GL(_xll.F9v5.Connect.BSPEC($B$10,$B$11,$A85),G$2,$B$3,$B$4,G$5,$B$6,$B$7,$B$8)</original>
      <value>420322</value>
    </cell>
    <cell>
      <original>'MCHD and MCPHD'!I85=_xll.F9v5.Connect.GL(_xll.F9v5.Connect.BSPEC($B$10,$B$11,$A85),I$2,$B$3,$B$4,I$5,$B$6,$B$7,$B$8)</original>
      <value>1674948</value>
    </cell>
    <cell>
      <original>'MCHD and MCPHD'!C86=_xll.F9v5.Connect.GL(_xll.F9v5.Connect.BSPEC($B$10,$B$11,$A86),C$2,$B$3,$B$4,C$5,$B$6,$B$7,$B$8)</original>
      <value>233637.41</value>
    </cell>
    <cell>
      <original>'MCHD and MCPHD'!D86=_xll.F9v5.Connect.GL(_xll.F9v5.Connect.BSPEC($B$10,$B$11,$A86),D$2,$B$3,$B$4,D$5,$B$6,$B$7,$B$8)</original>
      <value>315635</value>
    </cell>
    <cell>
      <original>'MCHD and MCPHD'!F86=_xll.F9v5.Connect.GL(_xll.F9v5.Connect.BSPEC($B$10,$B$11,$A86),F$2,$B$3,$B$4,F$5,$B$6,$B$7,$B$8)</original>
      <value>786395.52</value>
    </cell>
    <cell>
      <original>'MCHD and MCPHD'!G86=_xll.F9v5.Connect.GL(_xll.F9v5.Connect.BSPEC($B$10,$B$11,$A86),G$2,$B$3,$B$4,G$5,$B$6,$B$7,$B$8)</original>
      <value>946905</value>
    </cell>
    <cell>
      <original>'MCHD and MCPHD'!I86=_xll.F9v5.Connect.GL(_xll.F9v5.Connect.BSPEC($B$10,$B$11,$A86),I$2,$B$3,$B$4,I$5,$B$6,$B$7,$B$8)</original>
      <value>3938108</value>
    </cell>
    <cell>
      <original>'MCHD and MCPHD'!C87=_xll.F9v5.Connect.GL(_xll.F9v5.Connect.BSPEC($B$10,$B$11,$A87),C$2,$B$3,$B$4,C$5,$B$6,$B$7,$B$8)</original>
      <value>0</value>
    </cell>
    <cell>
      <original>'MCHD and MCPHD'!D87=_xll.F9v5.Connect.GL(_xll.F9v5.Connect.BSPEC($B$10,$B$11,$A87),D$2,$B$3,$B$4,D$5,$B$6,$B$7,$B$8)</original>
      <value>0</value>
    </cell>
    <cell>
      <original>'MCHD and MCPHD'!F87=_xll.F9v5.Connect.GL(_xll.F9v5.Connect.BSPEC($B$10,$B$11,$A87),F$2,$B$3,$B$4,F$5,$B$6,$B$7,$B$8)</original>
      <value>0</value>
    </cell>
    <cell>
      <original>'MCHD and MCPHD'!G87=_xll.F9v5.Connect.GL(_xll.F9v5.Connect.BSPEC($B$10,$B$11,$A87),G$2,$B$3,$B$4,G$5,$B$6,$B$7,$B$8)</original>
      <value>0</value>
    </cell>
    <cell>
      <original>'MCHD and MCPHD'!I87=_xll.F9v5.Connect.GL(_xll.F9v5.Connect.BSPEC($B$10,$B$11,$A87),I$2,$B$3,$B$4,I$5,$B$6,$B$7,$B$8)</original>
      <value>0</value>
    </cell>
    <cell>
      <original>'MCHD and MCPHD'!C88=_xll.F9v5.Connect.GL(_xll.F9v5.Connect.BSPEC($B$10,$B$11,$A88),C$2,$B$3,$B$4,C$5,$B$6,$B$7,$B$8)</original>
      <value>-4149.42</value>
    </cell>
    <cell>
      <original>'MCHD and MCPHD'!D88=_xll.F9v5.Connect.GL(_xll.F9v5.Connect.BSPEC($B$10,$B$11,$A88),D$2,$B$3,$B$4,D$5,$B$6,$B$7,$B$8)</original>
      <value>1653</value>
    </cell>
    <cell>
      <original>'MCHD and MCPHD'!F88=_xll.F9v5.Connect.GL(_xll.F9v5.Connect.BSPEC($B$10,$B$11,$A88),F$2,$B$3,$B$4,F$5,$B$6,$B$7,$B$8)</original>
      <value>-1247.42</value>
    </cell>
    <cell>
      <original>'MCHD and MCPHD'!G88=_xll.F9v5.Connect.GL(_xll.F9v5.Connect.BSPEC($B$10,$B$11,$A88),G$2,$B$3,$B$4,G$5,$B$6,$B$7,$B$8)</original>
      <value>4959</value>
    </cell>
    <cell>
      <original>'MCHD and MCPHD'!I88=_xll.F9v5.Connect.GL(_xll.F9v5.Connect.BSPEC($B$10,$B$11,$A88),I$2,$B$3,$B$4,I$5,$B$6,$B$7,$B$8)</original>
      <value>19501</value>
    </cell>
    <cell>
      <original>'MCHD and MCPHD'!C92=_xll.F9v5.Connect.GL(_xll.F9v5.Connect.BSPEC($B$10,$B$11,$A92),C$2,$B$3,$B$4,C$5,$B$6,$B$7,$B$8)</original>
      <value>-16465.89</value>
    </cell>
    <cell>
      <original>'MCHD and MCPHD'!D92=_xll.F9v5.Connect.GL(_xll.F9v5.Connect.BSPEC($B$10,$B$11,$A92),D$2,$B$3,$B$4,D$5,$B$6,$B$7,$B$8)</original>
      <value>452</value>
    </cell>
    <cell>
      <original>'MCHD and MCPHD'!F92=_xll.F9v5.Connect.GL(_xll.F9v5.Connect.BSPEC($B$10,$B$11,$A92),F$2,$B$3,$B$4,F$5,$B$6,$B$7,$B$8)</original>
      <value>-15465.89</value>
    </cell>
    <cell>
      <original>'MCHD and MCPHD'!G92=_xll.F9v5.Connect.GL(_xll.F9v5.Connect.BSPEC($B$10,$B$11,$A92),G$2,$B$3,$B$4,G$5,$B$6,$B$7,$B$8)</original>
      <value>1356</value>
    </cell>
    <cell>
      <original>'MCHD and MCPHD'!I92=_xll.F9v5.Connect.GL(_xll.F9v5.Connect.BSPEC($B$10,$B$11,$A92),I$2,$B$3,$B$4,I$5,$B$6,$B$7,$B$8)</original>
      <value>5424</value>
    </cell>
    <cell>
      <original>'MCHD and MCPHD'!C93=_xll.F9v5.Connect.GL(_xll.F9v5.Connect.BSPEC($B$10,$B$11,$A93),C$2,$B$3,$B$4,C$5,$B$6,$B$7,$B$8)</original>
      <value>0</value>
    </cell>
    <cell>
      <original>'MCHD and MCPHD'!D93=_xll.F9v5.Connect.GL(_xll.F9v5.Connect.BSPEC($B$10,$B$11,$A93),D$2,$B$3,$B$4,D$5,$B$6,$B$7,$B$8)</original>
      <value>2000</value>
    </cell>
    <cell>
      <original>'MCHD and MCPHD'!F93=_xll.F9v5.Connect.GL(_xll.F9v5.Connect.BSPEC($B$10,$B$11,$A93),F$2,$B$3,$B$4,F$5,$B$6,$B$7,$B$8)</original>
      <value>1500</value>
    </cell>
    <cell>
      <original>'MCHD and MCPHD'!G93=_xll.F9v5.Connect.GL(_xll.F9v5.Connect.BSPEC($B$10,$B$11,$A93),G$2,$B$3,$B$4,G$5,$B$6,$B$7,$B$8)</original>
      <value>2000</value>
    </cell>
    <cell>
      <original>'MCHD and MCPHD'!I93=_xll.F9v5.Connect.GL(_xll.F9v5.Connect.BSPEC($B$10,$B$11,$A93),I$2,$B$3,$B$4,I$5,$B$6,$B$7,$B$8)</original>
      <value>50000</value>
    </cell>
    <cell>
      <original>'MCHD and MCPHD'!C94=_xll.F9v5.Connect.GL(_xll.F9v5.Connect.BSPEC($B$10,$B$11,$A94),C$2,$B$3,$B$4,C$5,$B$6,$B$7,$B$8)</original>
      <value>0</value>
    </cell>
    <cell>
      <original>'MCHD and MCPHD'!D94=_xll.F9v5.Connect.GL(_xll.F9v5.Connect.BSPEC($B$10,$B$11,$A94),D$2,$B$3,$B$4,D$5,$B$6,$B$7,$B$8)</original>
      <value>500</value>
    </cell>
    <cell>
      <original>'MCHD and MCPHD'!F94=_xll.F9v5.Connect.GL(_xll.F9v5.Connect.BSPEC($B$10,$B$11,$A94),F$2,$B$3,$B$4,F$5,$B$6,$B$7,$B$8)</original>
      <value>288.75</value>
    </cell>
    <cell>
      <original>'MCHD and MCPHD'!G94=_xll.F9v5.Connect.GL(_xll.F9v5.Connect.BSPEC($B$10,$B$11,$A94),G$2,$B$3,$B$4,G$5,$B$6,$B$7,$B$8)</original>
      <value>1200</value>
    </cell>
    <cell>
      <original>'MCHD and MCPHD'!I94=_xll.F9v5.Connect.GL(_xll.F9v5.Connect.BSPEC($B$10,$B$11,$A94),I$2,$B$3,$B$4,I$5,$B$6,$B$7,$B$8)</original>
      <value>5126</value>
    </cell>
    <cell>
      <original>'MCHD and MCPHD'!C95=_xll.F9v5.Connect.GL(_xll.F9v5.Connect.BSPEC($B$10,$B$11,$A95),C$2,$B$3,$B$4,C$5,$B$6,$B$7,$B$8)</original>
      <value>1693.91</value>
    </cell>
    <cell>
      <original>'MCHD and MCPHD'!D95=_xll.F9v5.Connect.GL(_xll.F9v5.Connect.BSPEC($B$10,$B$11,$A95),D$2,$B$3,$B$4,D$5,$B$6,$B$7,$B$8)</original>
      <value>0</value>
    </cell>
    <cell>
      <original>'MCHD and MCPHD'!F95=_xll.F9v5.Connect.GL(_xll.F9v5.Connect.BSPEC($B$10,$B$11,$A95),F$2,$B$3,$B$4,F$5,$B$6,$B$7,$B$8)</original>
      <value>4210.78</value>
    </cell>
    <cell>
      <original>'MCHD and MCPHD'!G95=_xll.F9v5.Connect.GL(_xll.F9v5.Connect.BSPEC($B$10,$B$11,$A95),G$2,$B$3,$B$4,G$5,$B$6,$B$7,$B$8)</original>
      <value>0</value>
    </cell>
    <cell>
      <original>'MCHD and MCPHD'!I95=_xll.F9v5.Connect.GL(_xll.F9v5.Connect.BSPEC($B$10,$B$11,$A95),I$2,$B$3,$B$4,I$5,$B$6,$B$7,$B$8)</original>
      <value>0</value>
    </cell>
    <cell>
      <original>'MCHD and MCPHD'!C96=_xll.F9v5.Connect.GL(_xll.F9v5.Connect.BSPEC($B$10,$B$11,$A96),C$2,$B$3,$B$4,C$5,$B$6,$B$7,$B$8)</original>
      <value>2651.97</value>
    </cell>
    <cell>
      <original>'MCHD and MCPHD'!D96=_xll.F9v5.Connect.GL(_xll.F9v5.Connect.BSPEC($B$10,$B$11,$A96),D$2,$B$3,$B$4,D$5,$B$6,$B$7,$B$8)</original>
      <value>3240</value>
    </cell>
    <cell>
      <original>'MCHD and MCPHD'!F96=_xll.F9v5.Connect.GL(_xll.F9v5.Connect.BSPEC($B$10,$B$11,$A96),F$2,$B$3,$B$4,F$5,$B$6,$B$7,$B$8)</original>
      <value>7584.65</value>
    </cell>
    <cell>
      <original>'MCHD and MCPHD'!G96=_xll.F9v5.Connect.GL(_xll.F9v5.Connect.BSPEC($B$10,$B$11,$A96),G$2,$B$3,$B$4,G$5,$B$6,$B$7,$B$8)</original>
      <value>9720</value>
    </cell>
    <cell>
      <original>'MCHD and MCPHD'!I96=_xll.F9v5.Connect.GL(_xll.F9v5.Connect.BSPEC($B$10,$B$11,$A96),I$2,$B$3,$B$4,I$5,$B$6,$B$7,$B$8)</original>
      <value>40080</value>
    </cell>
    <cell>
      <original>'MCHD and MCPHD'!C97=_xll.F9v5.Connect.GL(_xll.F9v5.Connect.BSPEC($B$10,$B$11,$A97),C$2,$B$3,$B$4,C$5,$B$6,$B$7,$B$8)</original>
      <value>3754.15</value>
    </cell>
    <cell>
      <original>'MCHD and MCPHD'!D97=_xll.F9v5.Connect.GL(_xll.F9v5.Connect.BSPEC($B$10,$B$11,$A97),D$2,$B$3,$B$4,D$5,$B$6,$B$7,$B$8)</original>
      <value>3407</value>
    </cell>
    <cell>
      <original>'MCHD and MCPHD'!F97=_xll.F9v5.Connect.GL(_xll.F9v5.Connect.BSPEC($B$10,$B$11,$A97),F$2,$B$3,$B$4,F$5,$B$6,$B$7,$B$8)</original>
      <value>12088.13</value>
    </cell>
    <cell>
      <original>'MCHD and MCPHD'!G97=_xll.F9v5.Connect.GL(_xll.F9v5.Connect.BSPEC($B$10,$B$11,$A97),G$2,$B$3,$B$4,G$5,$B$6,$B$7,$B$8)</original>
      <value>10221</value>
    </cell>
    <cell>
      <original>'MCHD and MCPHD'!I97=_xll.F9v5.Connect.GL(_xll.F9v5.Connect.BSPEC($B$10,$B$11,$A97),I$2,$B$3,$B$4,I$5,$B$6,$B$7,$B$8)</original>
      <value>40884</value>
    </cell>
    <cell>
      <original>'MCHD and MCPHD'!C98=_xll.F9v5.Connect.GL(_xll.F9v5.Connect.BSPEC($B$10,$B$11,$A98),C$2,$B$3,$B$4,C$5,$B$6,$B$7,$B$8)</original>
      <value>2902.22</value>
    </cell>
    <cell>
      <original>'MCHD and MCPHD'!D98=_xll.F9v5.Connect.GL(_xll.F9v5.Connect.BSPEC($B$10,$B$11,$A98),D$2,$B$3,$B$4,D$5,$B$6,$B$7,$B$8)</original>
      <value>2575</value>
    </cell>
    <cell>
      <original>'MCHD and MCPHD'!F98=_xll.F9v5.Connect.GL(_xll.F9v5.Connect.BSPEC($B$10,$B$11,$A98),F$2,$B$3,$B$4,F$5,$B$6,$B$7,$B$8)</original>
      <value>11666</value>
    </cell>
    <cell>
      <original>'MCHD and MCPHD'!G98=_xll.F9v5.Connect.GL(_xll.F9v5.Connect.BSPEC($B$10,$B$11,$A98),G$2,$B$3,$B$4,G$5,$B$6,$B$7,$B$8)</original>
      <value>7225</value>
    </cell>
    <cell>
      <original>'MCHD and MCPHD'!I98=_xll.F9v5.Connect.GL(_xll.F9v5.Connect.BSPEC($B$10,$B$11,$A98),I$2,$B$3,$B$4,I$5,$B$6,$B$7,$B$8)</original>
      <value>55620</value>
    </cell>
    <cell>
      <original>'MCHD and MCPHD'!C99=_xll.F9v5.Connect.GL(_xll.F9v5.Connect.BSPEC($B$10,$B$11,$A99),C$2,$B$3,$B$4,C$5,$B$6,$B$7,$B$8)</original>
      <value>10638.44</value>
    </cell>
    <cell>
      <original>'MCHD and MCPHD'!D99=_xll.F9v5.Connect.GL(_xll.F9v5.Connect.BSPEC($B$10,$B$11,$A99),D$2,$B$3,$B$4,D$5,$B$6,$B$7,$B$8)</original>
      <value>10370</value>
    </cell>
    <cell>
      <original>'MCHD and MCPHD'!F99=_xll.F9v5.Connect.GL(_xll.F9v5.Connect.BSPEC($B$10,$B$11,$A99),F$2,$B$3,$B$4,F$5,$B$6,$B$7,$B$8)</original>
      <value>11596.44</value>
    </cell>
    <cell>
      <original>'MCHD and MCPHD'!G99=_xll.F9v5.Connect.GL(_xll.F9v5.Connect.BSPEC($B$10,$B$11,$A99),G$2,$B$3,$B$4,G$5,$B$6,$B$7,$B$8)</original>
      <value>12144</value>
    </cell>
    <cell>
      <original>'MCHD and MCPHD'!I99=_xll.F9v5.Connect.GL(_xll.F9v5.Connect.BSPEC($B$10,$B$11,$A99),I$2,$B$3,$B$4,I$5,$B$6,$B$7,$B$8)</original>
      <value>36354</value>
    </cell>
    <cell>
      <original>'MCHD and MCPHD'!C100=_xll.F9v5.Connect.GL(_xll.F9v5.Connect.BSPEC($B$10,$B$11,$A100),C$2,$B$3,$B$4,C$5,$B$6,$B$7,$B$8)</original>
      <value>282989.58</value>
    </cell>
    <cell>
      <original>'MCHD and MCPHD'!D100=_xll.F9v5.Connect.GL(_xll.F9v5.Connect.BSPEC($B$10,$B$11,$A100),D$2,$B$3,$B$4,D$5,$B$6,$B$7,$B$8)</original>
      <value>282989</value>
    </cell>
    <cell>
      <original>'MCHD and MCPHD'!F100=_xll.F9v5.Connect.GL(_xll.F9v5.Connect.BSPEC($B$10,$B$11,$A100),F$2,$B$3,$B$4,F$5,$B$6,$B$7,$B$8)</original>
      <value>417367.21</value>
    </cell>
    <cell>
      <original>'MCHD and MCPHD'!G100=_xll.F9v5.Connect.GL(_xll.F9v5.Connect.BSPEC($B$10,$B$11,$A100),G$2,$B$3,$B$4,G$5,$B$6,$B$7,$B$8)</original>
      <value>417368</value>
    </cell>
    <cell>
      <original>'MCHD and MCPHD'!I100=_xll.F9v5.Connect.GL(_xll.F9v5.Connect.BSPEC($B$10,$B$11,$A100),I$2,$B$3,$B$4,I$5,$B$6,$B$7,$B$8)</original>
      <value>1029688</value>
    </cell>
    <cell>
      <original>'MCHD and MCPHD'!C101=_xll.F9v5.Connect.GL(_xll.F9v5.Connect.BSPEC($B$10,$B$11,$A101),C$2,$B$3,$B$4,C$5,$B$6,$B$7,$B$8)</original>
      <value>15379.54</value>
    </cell>
    <cell>
      <original>'MCHD and MCPHD'!D101=_xll.F9v5.Connect.GL(_xll.F9v5.Connect.BSPEC($B$10,$B$11,$A101),D$2,$B$3,$B$4,D$5,$B$6,$B$7,$B$8)</original>
      <value>27500</value>
    </cell>
    <cell>
      <original>'MCHD and MCPHD'!F101=_xll.F9v5.Connect.GL(_xll.F9v5.Connect.BSPEC($B$10,$B$11,$A101),F$2,$B$3,$B$4,F$5,$B$6,$B$7,$B$8)</original>
      <value>54982.97</value>
    </cell>
    <cell>
      <original>'MCHD and MCPHD'!G101=_xll.F9v5.Connect.GL(_xll.F9v5.Connect.BSPEC($B$10,$B$11,$A101),G$2,$B$3,$B$4,G$5,$B$6,$B$7,$B$8)</original>
      <value>88700</value>
    </cell>
    <cell>
      <original>'MCHD and MCPHD'!I101=_xll.F9v5.Connect.GL(_xll.F9v5.Connect.BSPEC($B$10,$B$11,$A101),I$2,$B$3,$B$4,I$5,$B$6,$B$7,$B$8)</original>
      <value>369300</value>
    </cell>
    <cell>
      <original>'MCHD and MCPHD'!C102=_xll.F9v5.Connect.GL(_xll.F9v5.Connect.BSPEC($B$10,$B$11,$A102),C$2,$B$3,$B$4,C$5,$B$6,$B$7,$B$8)</original>
      <value>800.12</value>
    </cell>
    <cell>
      <original>'MCHD and MCPHD'!D102=_xll.F9v5.Connect.GL(_xll.F9v5.Connect.BSPEC($B$10,$B$11,$A102),D$2,$B$3,$B$4,D$5,$B$6,$B$7,$B$8)</original>
      <value>933</value>
    </cell>
    <cell>
      <original>'MCHD and MCPHD'!F102=_xll.F9v5.Connect.GL(_xll.F9v5.Connect.BSPEC($B$10,$B$11,$A102),F$2,$B$3,$B$4,F$5,$B$6,$B$7,$B$8)</original>
      <value>1829.9299999999998</value>
    </cell>
    <cell>
      <original>'MCHD and MCPHD'!G102=_xll.F9v5.Connect.GL(_xll.F9v5.Connect.BSPEC($B$10,$B$11,$A102),G$2,$B$3,$B$4,G$5,$B$6,$B$7,$B$8)</original>
      <value>4119</value>
    </cell>
    <cell>
      <original>'MCHD and MCPHD'!I102=_xll.F9v5.Connect.GL(_xll.F9v5.Connect.BSPEC($B$10,$B$11,$A102),I$2,$B$3,$B$4,I$5,$B$6,$B$7,$B$8)</original>
      <value>18530</value>
    </cell>
    <cell>
      <original>'MCHD and MCPHD'!C103=_xll.F9v5.Connect.GL(_xll.F9v5.Connect.BSPEC($B$10,$B$11,$A103),C$2,$B$3,$B$4,C$5,$B$6,$B$7,$B$8)</original>
      <value>0</value>
    </cell>
    <cell>
      <original>'MCHD and MCPHD'!D103=_xll.F9v5.Connect.GL(_xll.F9v5.Connect.BSPEC($B$10,$B$11,$A103),D$2,$B$3,$B$4,D$5,$B$6,$B$7,$B$8)</original>
      <value>0</value>
    </cell>
    <cell>
      <original>'MCHD and MCPHD'!F103=_xll.F9v5.Connect.GL(_xll.F9v5.Connect.BSPEC($B$10,$B$11,$A103),F$2,$B$3,$B$4,F$5,$B$6,$B$7,$B$8)</original>
      <value>24.79</value>
    </cell>
    <cell>
      <original>'MCHD and MCPHD'!G103=_xll.F9v5.Connect.GL(_xll.F9v5.Connect.BSPEC($B$10,$B$11,$A103),G$2,$B$3,$B$4,G$5,$B$6,$B$7,$B$8)</original>
      <value>0</value>
    </cell>
    <cell>
      <original>'MCHD and MCPHD'!I103=_xll.F9v5.Connect.GL(_xll.F9v5.Connect.BSPEC($B$10,$B$11,$A103),I$2,$B$3,$B$4,I$5,$B$6,$B$7,$B$8)</original>
      <value>0</value>
    </cell>
    <cell>
      <original>'MCHD and MCPHD'!C104=_xll.F9v5.Connect.GL(_xll.F9v5.Connect.BSPEC($B$10,$B$11,$A104),C$2,$B$3,$B$4,C$5,$B$6,$B$7,$B$8)</original>
      <value>7518</value>
    </cell>
    <cell>
      <original>'MCHD and MCPHD'!D104=_xll.F9v5.Connect.GL(_xll.F9v5.Connect.BSPEC($B$10,$B$11,$A104),D$2,$B$3,$B$4,D$5,$B$6,$B$7,$B$8)</original>
      <value>5000</value>
    </cell>
    <cell>
      <original>'MCHD and MCPHD'!F104=_xll.F9v5.Connect.GL(_xll.F9v5.Connect.BSPEC($B$10,$B$11,$A104),F$2,$B$3,$B$4,F$5,$B$6,$B$7,$B$8)</original>
      <value>36899.770000000004</value>
    </cell>
    <cell>
      <original>'MCHD and MCPHD'!G104=_xll.F9v5.Connect.GL(_xll.F9v5.Connect.BSPEC($B$10,$B$11,$A104),G$2,$B$3,$B$4,G$5,$B$6,$B$7,$B$8)</original>
      <value>50564</value>
    </cell>
    <cell>
      <original>'MCHD and MCPHD'!I104=_xll.F9v5.Connect.GL(_xll.F9v5.Connect.BSPEC($B$10,$B$11,$A104),I$2,$B$3,$B$4,I$5,$B$6,$B$7,$B$8)</original>
      <value>352592</value>
    </cell>
    <cell>
      <original>'MCHD and MCPHD'!C105=_xll.F9v5.Connect.GL(_xll.F9v5.Connect.BSPEC($B$10,$B$11,$A105),C$2,$B$3,$B$4,C$5,$B$6,$B$7,$B$8)</original>
      <value>61089.17</value>
    </cell>
    <cell>
      <original>'MCHD and MCPHD'!D105=_xll.F9v5.Connect.GL(_xll.F9v5.Connect.BSPEC($B$10,$B$11,$A105),D$2,$B$3,$B$4,D$5,$B$6,$B$7,$B$8)</original>
      <value>49376</value>
    </cell>
    <cell>
      <original>'MCHD and MCPHD'!F105=_xll.F9v5.Connect.GL(_xll.F9v5.Connect.BSPEC($B$10,$B$11,$A105),F$2,$B$3,$B$4,F$5,$B$6,$B$7,$B$8)</original>
      <value>137805.35999999999</value>
    </cell>
    <cell>
      <original>'MCHD and MCPHD'!G105=_xll.F9v5.Connect.GL(_xll.F9v5.Connect.BSPEC($B$10,$B$11,$A105),G$2,$B$3,$B$4,G$5,$B$6,$B$7,$B$8)</original>
      <value>127808</value>
    </cell>
    <cell>
      <original>'MCHD and MCPHD'!I105=_xll.F9v5.Connect.GL(_xll.F9v5.Connect.BSPEC($B$10,$B$11,$A105),I$2,$B$3,$B$4,I$5,$B$6,$B$7,$B$8)</original>
      <value>717411</value>
    </cell>
    <cell>
      <original>'MCHD and MCPHD'!C106=_xll.F9v5.Connect.GL(_xll.F9v5.Connect.BSPEC($B$10,$B$11,$A106),C$2,$B$3,$B$4,C$5,$B$6,$B$7,$B$8)</original>
      <value>9760</value>
    </cell>
    <cell>
      <original>'MCHD and MCPHD'!D106=_xll.F9v5.Connect.GL(_xll.F9v5.Connect.BSPEC($B$10,$B$11,$A106),D$2,$B$3,$B$4,D$5,$B$6,$B$7,$B$8)</original>
      <value>6000</value>
    </cell>
    <cell>
      <original>'MCHD and MCPHD'!F106=_xll.F9v5.Connect.GL(_xll.F9v5.Connect.BSPEC($B$10,$B$11,$A106),F$2,$B$3,$B$4,F$5,$B$6,$B$7,$B$8)</original>
      <value>9760</value>
    </cell>
    <cell>
      <original>'MCHD and MCPHD'!G106=_xll.F9v5.Connect.GL(_xll.F9v5.Connect.BSPEC($B$10,$B$11,$A106),G$2,$B$3,$B$4,G$5,$B$6,$B$7,$B$8)</original>
      <value>6000</value>
    </cell>
    <cell>
      <original>'MCHD and MCPHD'!I106=_xll.F9v5.Connect.GL(_xll.F9v5.Connect.BSPEC($B$10,$B$11,$A106),I$2,$B$3,$B$4,I$5,$B$6,$B$7,$B$8)</original>
      <value>47000</value>
    </cell>
    <cell>
      <original>'MCHD and MCPHD'!C107=_xll.F9v5.Connect.GL(_xll.F9v5.Connect.BSPEC($B$10,$B$11,$A107),C$2,$B$3,$B$4,C$5,$B$6,$B$7,$B$8)</original>
      <value>7505.63</value>
    </cell>
    <cell>
      <original>'MCHD and MCPHD'!D107=_xll.F9v5.Connect.GL(_xll.F9v5.Connect.BSPEC($B$10,$B$11,$A107),D$2,$B$3,$B$4,D$5,$B$6,$B$7,$B$8)</original>
      <value>7785</value>
    </cell>
    <cell>
      <original>'MCHD and MCPHD'!F107=_xll.F9v5.Connect.GL(_xll.F9v5.Connect.BSPEC($B$10,$B$11,$A107),F$2,$B$3,$B$4,F$5,$B$6,$B$7,$B$8)</original>
      <value>12106.599999999999</value>
    </cell>
    <cell>
      <original>'MCHD and MCPHD'!G107=_xll.F9v5.Connect.GL(_xll.F9v5.Connect.BSPEC($B$10,$B$11,$A107),G$2,$B$3,$B$4,G$5,$B$6,$B$7,$B$8)</original>
      <value>15052.98</value>
    </cell>
    <cell>
      <original>'MCHD and MCPHD'!I107=_xll.F9v5.Connect.GL(_xll.F9v5.Connect.BSPEC($B$10,$B$11,$A107),I$2,$B$3,$B$4,I$5,$B$6,$B$7,$B$8)</original>
      <value>37457.979999999996</value>
    </cell>
    <cell>
      <original>'MCHD and MCPHD'!C108=_xll.F9v5.Connect.GL(_xll.F9v5.Connect.BSPEC($B$10,$B$11,$A108),C$2,$B$3,$B$4,C$5,$B$6,$B$7,$B$8)</original>
      <value>1921.67</value>
    </cell>
    <cell>
      <original>'MCHD and MCPHD'!D108=_xll.F9v5.Connect.GL(_xll.F9v5.Connect.BSPEC($B$10,$B$11,$A108),D$2,$B$3,$B$4,D$5,$B$6,$B$7,$B$8)</original>
      <value>820</value>
    </cell>
    <cell>
      <original>'MCHD and MCPHD'!F108=_xll.F9v5.Connect.GL(_xll.F9v5.Connect.BSPEC($B$10,$B$11,$A108),F$2,$B$3,$B$4,F$5,$B$6,$B$7,$B$8)</original>
      <value>39216.839999999997</value>
    </cell>
    <cell>
      <original>'MCHD and MCPHD'!G108=_xll.F9v5.Connect.GL(_xll.F9v5.Connect.BSPEC($B$10,$B$11,$A108),G$2,$B$3,$B$4,G$5,$B$6,$B$7,$B$8)</original>
      <value>42983</value>
    </cell>
    <cell>
      <original>'MCHD and MCPHD'!I108=_xll.F9v5.Connect.GL(_xll.F9v5.Connect.BSPEC($B$10,$B$11,$A108),I$2,$B$3,$B$4,I$5,$B$6,$B$7,$B$8)</original>
      <value>209803</value>
    </cell>
    <cell>
      <original>'MCHD and MCPHD'!C109=_xll.F9v5.Connect.GL(_xll.F9v5.Connect.BSPEC($B$10,$B$11,$A109),C$2,$B$3,$B$4,C$5,$B$6,$B$7,$B$8)</original>
      <value>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0</value>
    </cell>
    <cell>
      <original>'MCHD and MCPHD'!G109=_xll.F9v5.Connect.GL(_xll.F9v5.Connect.BSPEC($B$10,$B$11,$A109),G$2,$B$3,$B$4,G$5,$B$6,$B$7,$B$8)</original>
      <value>0</value>
    </cell>
    <cell>
      <original>'MCHD and MCPHD'!I109=_xll.F9v5.Connect.GL(_xll.F9v5.Connect.BSPEC($B$10,$B$11,$A109),I$2,$B$3,$B$4,I$5,$B$6,$B$7,$B$8)</original>
      <value>0</value>
    </cell>
    <cell>
      <original>'MCHD and MCPHD'!C110=_xll.F9v5.Connect.GL(_xll.F9v5.Connect.BSPEC($B$10,$B$11,$A110),C$2,$B$3,$B$4,C$5,$B$6,$B$7,$B$8)</original>
      <value>88153</value>
    </cell>
    <cell>
      <original>'MCHD and MCPHD'!D110=_xll.F9v5.Connect.GL(_xll.F9v5.Connect.BSPEC($B$10,$B$11,$A110),D$2,$B$3,$B$4,D$5,$B$6,$B$7,$B$8)</original>
      <value>72000</value>
    </cell>
    <cell>
      <original>'MCHD and MCPHD'!F110=_xll.F9v5.Connect.GL(_xll.F9v5.Connect.BSPEC($B$10,$B$11,$A110),F$2,$B$3,$B$4,F$5,$B$6,$B$7,$B$8)</original>
      <value>88153</value>
    </cell>
    <cell>
      <original>'MCHD and MCPHD'!G110=_xll.F9v5.Connect.GL(_xll.F9v5.Connect.BSPEC($B$10,$B$11,$A110),G$2,$B$3,$B$4,G$5,$B$6,$B$7,$B$8)</original>
      <value>72000</value>
    </cell>
    <cell>
      <original>'MCHD and MCPHD'!I110=_xll.F9v5.Connect.GL(_xll.F9v5.Connect.BSPEC($B$10,$B$11,$A110),I$2,$B$3,$B$4,I$5,$B$6,$B$7,$B$8)</original>
      <value>288000</value>
    </cell>
    <cell>
      <original>'MCHD and MCPHD'!C111=_xll.F9v5.Connect.GL(_xll.F9v5.Connect.BSPEC($B$10,$B$11,$A111),C$2,$B$3,$B$4,C$5,$B$6,$B$7,$B$8)</original>
      <value>53.95</value>
    </cell>
    <cell>
      <original>'MCHD and MCPHD'!D111=_xll.F9v5.Connect.GL(_xll.F9v5.Connect.BSPEC($B$10,$B$11,$A111),D$2,$B$3,$B$4,D$5,$B$6,$B$7,$B$8)</original>
      <value>300</value>
    </cell>
    <cell>
      <original>'MCHD and MCPHD'!F111=_xll.F9v5.Connect.GL(_xll.F9v5.Connect.BSPEC($B$10,$B$11,$A111),F$2,$B$3,$B$4,F$5,$B$6,$B$7,$B$8)</original>
      <value>52627.94</value>
    </cell>
    <cell>
      <original>'MCHD and MCPHD'!G111=_xll.F9v5.Connect.GL(_xll.F9v5.Connect.BSPEC($B$10,$B$11,$A111),G$2,$B$3,$B$4,G$5,$B$6,$B$7,$B$8)</original>
      <value>47300</value>
    </cell>
    <cell>
      <original>'MCHD and MCPHD'!I111=_xll.F9v5.Connect.GL(_xll.F9v5.Connect.BSPEC($B$10,$B$11,$A111),I$2,$B$3,$B$4,I$5,$B$6,$B$7,$B$8)</original>
      <value>50000</value>
    </cell>
    <cell>
      <original>'MCHD and MCPHD'!C112=_xll.F9v5.Connect.GL(_xll.F9v5.Connect.BSPEC($B$10,$B$11,$A112),C$2,$B$3,$B$4,C$5,$B$6,$B$7,$B$8)</original>
      <value>1000</value>
    </cell>
    <cell>
      <original>'MCHD and MCPHD'!D112=_xll.F9v5.Connect.GL(_xll.F9v5.Connect.BSPEC($B$10,$B$11,$A112),D$2,$B$3,$B$4,D$5,$B$6,$B$7,$B$8)</original>
      <value>4333</value>
    </cell>
    <cell>
      <original>'MCHD and MCPHD'!F112=_xll.F9v5.Connect.GL(_xll.F9v5.Connect.BSPEC($B$10,$B$11,$A112),F$2,$B$3,$B$4,F$5,$B$6,$B$7,$B$8)</original>
      <value>2000</value>
    </cell>
    <cell>
      <original>'MCHD and MCPHD'!G112=_xll.F9v5.Connect.GL(_xll.F9v5.Connect.BSPEC($B$10,$B$11,$A112),G$2,$B$3,$B$4,G$5,$B$6,$B$7,$B$8)</original>
      <value>12999</value>
    </cell>
    <cell>
      <original>'MCHD and MCPHD'!I112=_xll.F9v5.Connect.GL(_xll.F9v5.Connect.BSPEC($B$10,$B$11,$A112),I$2,$B$3,$B$4,I$5,$B$6,$B$7,$B$8)</original>
      <value>53217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0</value>
    </cell>
    <cell>
      <original>'MCHD and MCPHD'!G113=_xll.F9v5.Connect.GL(_xll.F9v5.Connect.BSPEC($B$10,$B$11,$A113),G$2,$B$3,$B$4,G$5,$B$6,$B$7,$B$8)</original>
      <value>0</value>
    </cell>
    <cell>
      <original>'MCHD and MCPHD'!I113=_xll.F9v5.Connect.GL(_xll.F9v5.Connect.BSPEC($B$10,$B$11,$A113),I$2,$B$3,$B$4,I$5,$B$6,$B$7,$B$8)</original>
      <value>0</value>
    </cell>
    <cell>
      <original>'MCHD and MCPHD'!C114=_xll.F9v5.Connect.GL(_xll.F9v5.Connect.BSPEC($B$10,$B$11,$A114),C$2,$B$3,$B$4,C$5,$B$6,$B$7,$B$8)</original>
      <value>0</value>
    </cell>
    <cell>
      <original>'MCHD and MCPHD'!D114=_xll.F9v5.Connect.GL(_xll.F9v5.Connect.BSPEC($B$10,$B$11,$A114),D$2,$B$3,$B$4,D$5,$B$6,$B$7,$B$8)</original>
      <value>100</value>
    </cell>
    <cell>
      <original>'MCHD and MCPHD'!F114=_xll.F9v5.Connect.GL(_xll.F9v5.Connect.BSPEC($B$10,$B$11,$A114),F$2,$B$3,$B$4,F$5,$B$6,$B$7,$B$8)</original>
      <value>0</value>
    </cell>
    <cell>
      <original>'MCHD and MCPHD'!G114=_xll.F9v5.Connect.GL(_xll.F9v5.Connect.BSPEC($B$10,$B$11,$A114),G$2,$B$3,$B$4,G$5,$B$6,$B$7,$B$8)</original>
      <value>300</value>
    </cell>
    <cell>
      <original>'MCHD and MCPHD'!I114=_xll.F9v5.Connect.GL(_xll.F9v5.Connect.BSPEC($B$10,$B$11,$A114),I$2,$B$3,$B$4,I$5,$B$6,$B$7,$B$8)</original>
      <value>1200</value>
    </cell>
    <cell>
      <original>'MCHD and MCPHD'!C115=_xll.F9v5.Connect.GL(_xll.F9v5.Connect.BSPEC($B$10,$B$11,$A115),C$2,$B$3,$B$4,C$5,$B$6,$B$7,$B$8)</original>
      <value>2018</value>
    </cell>
    <cell>
      <original>'MCHD and MCPHD'!D115=_xll.F9v5.Connect.GL(_xll.F9v5.Connect.BSPEC($B$10,$B$11,$A115),D$2,$B$3,$B$4,D$5,$B$6,$B$7,$B$8)</original>
      <value>2650</value>
    </cell>
    <cell>
      <original>'MCHD and MCPHD'!F115=_xll.F9v5.Connect.GL(_xll.F9v5.Connect.BSPEC($B$10,$B$11,$A115),F$2,$B$3,$B$4,F$5,$B$6,$B$7,$B$8)</original>
      <value>7218.8</value>
    </cell>
    <cell>
      <original>'MCHD and MCPHD'!G115=_xll.F9v5.Connect.GL(_xll.F9v5.Connect.BSPEC($B$10,$B$11,$A115),G$2,$B$3,$B$4,G$5,$B$6,$B$7,$B$8)</original>
      <value>7950</value>
    </cell>
    <cell>
      <original>'MCHD and MCPHD'!I115=_xll.F9v5.Connect.GL(_xll.F9v5.Connect.BSPEC($B$10,$B$11,$A115),I$2,$B$3,$B$4,I$5,$B$6,$B$7,$B$8)</original>
      <value>33300</value>
    </cell>
    <cell>
      <original>'MCHD and MCPHD'!C116=_xll.F9v5.Connect.GL(_xll.F9v5.Connect.BSPEC($B$10,$B$11,$A116),C$2,$B$3,$B$4,C$5,$B$6,$B$7,$B$8)</original>
      <value>7010.9</value>
    </cell>
    <cell>
      <original>'MCHD and MCPHD'!D116=_xll.F9v5.Connect.GL(_xll.F9v5.Connect.BSPEC($B$10,$B$11,$A116),D$2,$B$3,$B$4,D$5,$B$6,$B$7,$B$8)</original>
      <value>8770</value>
    </cell>
    <cell>
      <original>'MCHD and MCPHD'!F116=_xll.F9v5.Connect.GL(_xll.F9v5.Connect.BSPEC($B$10,$B$11,$A116),F$2,$B$3,$B$4,F$5,$B$6,$B$7,$B$8)</original>
      <value>21279.800000000003</value>
    </cell>
    <cell>
      <original>'MCHD and MCPHD'!G116=_xll.F9v5.Connect.GL(_xll.F9v5.Connect.BSPEC($B$10,$B$11,$A116),G$2,$B$3,$B$4,G$5,$B$6,$B$7,$B$8)</original>
      <value>26310</value>
    </cell>
    <cell>
      <original>'MCHD and MCPHD'!I116=_xll.F9v5.Connect.GL(_xll.F9v5.Connect.BSPEC($B$10,$B$11,$A116),I$2,$B$3,$B$4,I$5,$B$6,$B$7,$B$8)</original>
      <value>105240</value>
    </cell>
    <cell>
      <original>'MCHD and MCPHD'!C117=_xll.F9v5.Connect.GL(_xll.F9v5.Connect.BSPEC($B$10,$B$11,$A117),C$2,$B$3,$B$4,C$5,$B$6,$B$7,$B$8)</original>
      <value>95350.87</value>
    </cell>
    <cell>
      <original>'MCHD and MCPHD'!D117=_xll.F9v5.Connect.GL(_xll.F9v5.Connect.BSPEC($B$10,$B$11,$A117),D$2,$B$3,$B$4,D$5,$B$6,$B$7,$B$8)</original>
      <value>91637</value>
    </cell>
    <cell>
      <original>'MCHD and MCPHD'!F117=_xll.F9v5.Connect.GL(_xll.F9v5.Connect.BSPEC($B$10,$B$11,$A117),F$2,$B$3,$B$4,F$5,$B$6,$B$7,$B$8)</original>
      <value>209205.52</value>
    </cell>
    <cell>
      <original>'MCHD and MCPHD'!G117=_xll.F9v5.Connect.GL(_xll.F9v5.Connect.BSPEC($B$10,$B$11,$A117),G$2,$B$3,$B$4,G$5,$B$6,$B$7,$B$8)</original>
      <value>288246.58</value>
    </cell>
    <cell>
      <original>'MCHD and MCPHD'!I117=_xll.F9v5.Connect.GL(_xll.F9v5.Connect.BSPEC($B$10,$B$11,$A117),I$2,$B$3,$B$4,I$5,$B$6,$B$7,$B$8)</original>
      <value>1109904.58</value>
    </cell>
    <cell>
      <original>'MCHD and MCPHD'!C118=_xll.F9v5.Connect.GL(_xll.F9v5.Connect.BSPEC($B$10,$B$11,$A118),C$2,$B$3,$B$4,C$5,$B$6,$B$7,$B$8)</original>
      <value>13304.73</value>
    </cell>
    <cell>
      <original>'MCHD and MCPHD'!D118=_xll.F9v5.Connect.GL(_xll.F9v5.Connect.BSPEC($B$10,$B$11,$A118),D$2,$B$3,$B$4,D$5,$B$6,$B$7,$B$8)</original>
      <value>11375</value>
    </cell>
    <cell>
      <original>'MCHD and MCPHD'!F118=_xll.F9v5.Connect.GL(_xll.F9v5.Connect.BSPEC($B$10,$B$11,$A118),F$2,$B$3,$B$4,F$5,$B$6,$B$7,$B$8)</original>
      <value>32435.16</value>
    </cell>
    <cell>
      <original>'MCHD and MCPHD'!G118=_xll.F9v5.Connect.GL(_xll.F9v5.Connect.BSPEC($B$10,$B$11,$A118),G$2,$B$3,$B$4,G$5,$B$6,$B$7,$B$8)</original>
      <value>52234.5</value>
    </cell>
    <cell>
      <original>'MCHD and MCPHD'!I118=_xll.F9v5.Connect.GL(_xll.F9v5.Connect.BSPEC($B$10,$B$11,$A118),I$2,$B$3,$B$4,I$5,$B$6,$B$7,$B$8)</original>
      <value>154809.5</value>
    </cell>
    <cell>
      <original>'MCHD and MCPHD'!C119=_xll.F9v5.Connect.GL(_xll.F9v5.Connect.BSPEC($B$10,$B$11,$A119),C$2,$B$3,$B$4,C$5,$B$6,$B$7,$B$8)</original>
      <value>1816.17</value>
    </cell>
    <cell>
      <original>'MCHD and MCPHD'!D119=_xll.F9v5.Connect.GL(_xll.F9v5.Connect.BSPEC($B$10,$B$11,$A119),D$2,$B$3,$B$4,D$5,$B$6,$B$7,$B$8)</original>
      <value>7723</value>
    </cell>
    <cell>
      <original>'MCHD and MCPHD'!F119=_xll.F9v5.Connect.GL(_xll.F9v5.Connect.BSPEC($B$10,$B$11,$A119),F$2,$B$3,$B$4,F$5,$B$6,$B$7,$B$8)</original>
      <value>4193.1900000000005</value>
    </cell>
    <cell>
      <original>'MCHD and MCPHD'!G119=_xll.F9v5.Connect.GL(_xll.F9v5.Connect.BSPEC($B$10,$B$11,$A119),G$2,$B$3,$B$4,G$5,$B$6,$B$7,$B$8)</original>
      <value>29375</value>
    </cell>
    <cell>
      <original>'MCHD and MCPHD'!I119=_xll.F9v5.Connect.GL(_xll.F9v5.Connect.BSPEC($B$10,$B$11,$A119),I$2,$B$3,$B$4,I$5,$B$6,$B$7,$B$8)</original>
      <value>54639</value>
    </cell>
    <cell>
      <original>'MCHD and MCPHD'!C120=_xll.F9v5.Connect.GL(_xll.F9v5.Connect.BSPEC($B$10,$B$11,$A120),C$2,$B$3,$B$4,C$5,$B$6,$B$7,$B$8)</original>
      <value>16681.04</value>
    </cell>
    <cell>
      <original>'MCHD and MCPHD'!D120=_xll.F9v5.Connect.GL(_xll.F9v5.Connect.BSPEC($B$10,$B$11,$A120),D$2,$B$3,$B$4,D$5,$B$6,$B$7,$B$8)</original>
      <value>9200</value>
    </cell>
    <cell>
      <original>'MCHD and MCPHD'!F120=_xll.F9v5.Connect.GL(_xll.F9v5.Connect.BSPEC($B$10,$B$11,$A120),F$2,$B$3,$B$4,F$5,$B$6,$B$7,$B$8)</original>
      <value>32743.190000000002</value>
    </cell>
    <cell>
      <original>'MCHD and MCPHD'!G120=_xll.F9v5.Connect.GL(_xll.F9v5.Connect.BSPEC($B$10,$B$11,$A120),G$2,$B$3,$B$4,G$5,$B$6,$B$7,$B$8)</original>
      <value>160264</value>
    </cell>
    <cell>
      <original>'MCHD and MCPHD'!I120=_xll.F9v5.Connect.GL(_xll.F9v5.Connect.BSPEC($B$10,$B$11,$A120),I$2,$B$3,$B$4,I$5,$B$6,$B$7,$B$8)</original>
      <value>243214</value>
    </cell>
    <cell>
      <original>'MCHD and MCPHD'!C121=_xll.F9v5.Connect.GL(_xll.F9v5.Connect.BSPEC($B$10,$B$11,$A121),C$2,$B$3,$B$4,C$5,$B$6,$B$7,$B$8)</original>
      <value>0</value>
    </cell>
    <cell>
      <original>'MCHD and MCPHD'!D121=_xll.F9v5.Connect.GL(_xll.F9v5.Connect.BSPEC($B$10,$B$11,$A121),D$2,$B$3,$B$4,D$5,$B$6,$B$7,$B$8)</original>
      <value>0</value>
    </cell>
    <cell>
      <original>'MCHD and MCPHD'!F121=_xll.F9v5.Connect.GL(_xll.F9v5.Connect.BSPEC($B$10,$B$11,$A121),F$2,$B$3,$B$4,F$5,$B$6,$B$7,$B$8)</original>
      <value>0</value>
    </cell>
    <cell>
      <original>'MCHD and MCPHD'!G121=_xll.F9v5.Connect.GL(_xll.F9v5.Connect.BSPEC($B$10,$B$11,$A121),G$2,$B$3,$B$4,G$5,$B$6,$B$7,$B$8)</original>
      <value>0</value>
    </cell>
    <cell>
      <original>'MCHD and MCPHD'!I121=_xll.F9v5.Connect.GL(_xll.F9v5.Connect.BSPEC($B$10,$B$11,$A121),I$2,$B$3,$B$4,I$5,$B$6,$B$7,$B$8)</original>
      <value>275000</value>
    </cell>
    <cell>
      <original>'MCHD and MCPHD'!C122=_xll.F9v5.Connect.GL(_xll.F9v5.Connect.BSPEC($B$10,$B$11,$A122),C$2,$B$3,$B$4,C$5,$B$6,$B$7,$B$8)</original>
      <value>691.14</value>
    </cell>
    <cell>
      <original>'MCHD and MCPHD'!D122=_xll.F9v5.Connect.GL(_xll.F9v5.Connect.BSPEC($B$10,$B$11,$A122),D$2,$B$3,$B$4,D$5,$B$6,$B$7,$B$8)</original>
      <value>1640</value>
    </cell>
    <cell>
      <original>'MCHD and MCPHD'!F122=_xll.F9v5.Connect.GL(_xll.F9v5.Connect.BSPEC($B$10,$B$11,$A122),F$2,$B$3,$B$4,F$5,$B$6,$B$7,$B$8)</original>
      <value>4073.62</value>
    </cell>
    <cell>
      <original>'MCHD and MCPHD'!G122=_xll.F9v5.Connect.GL(_xll.F9v5.Connect.BSPEC($B$10,$B$11,$A122),G$2,$B$3,$B$4,G$5,$B$6,$B$7,$B$8)</original>
      <value>4920</value>
    </cell>
    <cell>
      <original>'MCHD and MCPHD'!I122=_xll.F9v5.Connect.GL(_xll.F9v5.Connect.BSPEC($B$10,$B$11,$A122),I$2,$B$3,$B$4,I$5,$B$6,$B$7,$B$8)</original>
      <value>29700</value>
    </cell>
    <cell>
      <original>'MCHD and MCPHD'!C123=_xll.F9v5.Connect.GL(_xll.F9v5.Connect.BSPEC($B$10,$B$11,$A123),C$2,$B$3,$B$4,C$5,$B$6,$B$7,$B$8)</original>
      <value>26884.09</value>
    </cell>
    <cell>
      <original>'MCHD and MCPHD'!D123=_xll.F9v5.Connect.GL(_xll.F9v5.Connect.BSPEC($B$10,$B$11,$A123),D$2,$B$3,$B$4,D$5,$B$6,$B$7,$B$8)</original>
      <value>25754</value>
    </cell>
    <cell>
      <original>'MCHD and MCPHD'!F123=_xll.F9v5.Connect.GL(_xll.F9v5.Connect.BSPEC($B$10,$B$11,$A123),F$2,$B$3,$B$4,F$5,$B$6,$B$7,$B$8)</original>
      <value>51481.009999999995</value>
    </cell>
    <cell>
      <original>'MCHD and MCPHD'!G123=_xll.F9v5.Connect.GL(_xll.F9v5.Connect.BSPEC($B$10,$B$11,$A123),G$2,$B$3,$B$4,G$5,$B$6,$B$7,$B$8)</original>
      <value>53587.14</value>
    </cell>
    <cell>
      <original>'MCHD and MCPHD'!I123=_xll.F9v5.Connect.GL(_xll.F9v5.Connect.BSPEC($B$10,$B$11,$A123),I$2,$B$3,$B$4,I$5,$B$6,$B$7,$B$8)</original>
      <value>90943.14</value>
    </cell>
    <cell>
      <original>'MCHD and MCPHD'!C124=_xll.F9v5.Connect.GL(_xll.F9v5.Connect.BSPEC($B$10,$B$11,$A124),C$2,$B$3,$B$4,C$5,$B$6,$B$7,$B$8)</original>
      <value>148.32</value>
    </cell>
    <cell>
      <original>'MCHD and MCPHD'!D124=_xll.F9v5.Connect.GL(_xll.F9v5.Connect.BSPEC($B$10,$B$11,$A124),D$2,$B$3,$B$4,D$5,$B$6,$B$7,$B$8)</original>
      <value>200</value>
    </cell>
    <cell>
      <original>'MCHD and MCPHD'!F124=_xll.F9v5.Connect.GL(_xll.F9v5.Connect.BSPEC($B$10,$B$11,$A124),F$2,$B$3,$B$4,F$5,$B$6,$B$7,$B$8)</original>
      <value>3005.4100000000003</value>
    </cell>
    <cell>
      <original>'MCHD and MCPHD'!G124=_xll.F9v5.Connect.GL(_xll.F9v5.Connect.BSPEC($B$10,$B$11,$A124),G$2,$B$3,$B$4,G$5,$B$6,$B$7,$B$8)</original>
      <value>2400</value>
    </cell>
    <cell>
      <original>'MCHD and MCPHD'!I124=_xll.F9v5.Connect.GL(_xll.F9v5.Connect.BSPEC($B$10,$B$11,$A124),I$2,$B$3,$B$4,I$5,$B$6,$B$7,$B$8)</original>
      <value>14600</value>
    </cell>
    <cell>
      <original>'MCHD and MCPHD'!C125=_xll.F9v5.Connect.GL(_xll.F9v5.Connect.BSPEC($B$10,$B$11,$A125),C$2,$B$3,$B$4,C$5,$B$6,$B$7,$B$8)</original>
      <value>37266.32</value>
    </cell>
    <cell>
      <original>'MCHD and MCPHD'!D125=_xll.F9v5.Connect.GL(_xll.F9v5.Connect.BSPEC($B$10,$B$11,$A125),D$2,$B$3,$B$4,D$5,$B$6,$B$7,$B$8)</original>
      <value>41667</value>
    </cell>
    <cell>
      <original>'MCHD and MCPHD'!F125=_xll.F9v5.Connect.GL(_xll.F9v5.Connect.BSPEC($B$10,$B$11,$A125),F$2,$B$3,$B$4,F$5,$B$6,$B$7,$B$8)</original>
      <value>98312.579999999987</value>
    </cell>
    <cell>
      <original>'MCHD and MCPHD'!G125=_xll.F9v5.Connect.GL(_xll.F9v5.Connect.BSPEC($B$10,$B$11,$A125),G$2,$B$3,$B$4,G$5,$B$6,$B$7,$B$8)</original>
      <value>125001</value>
    </cell>
    <cell>
      <original>'MCHD and MCPHD'!I125=_xll.F9v5.Connect.GL(_xll.F9v5.Connect.BSPEC($B$10,$B$11,$A125),I$2,$B$3,$B$4,I$5,$B$6,$B$7,$B$8)</original>
      <value>500004</value>
    </cell>
    <cell>
      <original>'MCHD and MCPHD'!C126=_xll.F9v5.Connect.GL(_xll.F9v5.Connect.BSPEC($B$10,$B$11,$A126),C$2,$B$3,$B$4,C$5,$B$6,$B$7,$B$8)</original>
      <value>0</value>
    </cell>
    <cell>
      <original>'MCHD and MCPHD'!D126=_xll.F9v5.Connect.GL(_xll.F9v5.Connect.BSPEC($B$10,$B$11,$A126),D$2,$B$3,$B$4,D$5,$B$6,$B$7,$B$8)</original>
      <value>500</value>
    </cell>
    <cell>
      <original>'MCHD and MCPHD'!F126=_xll.F9v5.Connect.GL(_xll.F9v5.Connect.BSPEC($B$10,$B$11,$A126),F$2,$B$3,$B$4,F$5,$B$6,$B$7,$B$8)</original>
      <value>0</value>
    </cell>
    <cell>
      <original>'MCHD and MCPHD'!G126=_xll.F9v5.Connect.GL(_xll.F9v5.Connect.BSPEC($B$10,$B$11,$A126),G$2,$B$3,$B$4,G$5,$B$6,$B$7,$B$8)</original>
      <value>1500</value>
    </cell>
    <cell>
      <original>'MCHD and MCPHD'!I126=_xll.F9v5.Connect.GL(_xll.F9v5.Connect.BSPEC($B$10,$B$11,$A126),I$2,$B$3,$B$4,I$5,$B$6,$B$7,$B$8)</original>
      <value>6000</value>
    </cell>
    <cell>
      <original>'MCHD and MCPHD'!C127=_xll.F9v5.Connect.GL(_xll.F9v5.Connect.BSPEC($B$10,$B$11,$A127),C$2,$B$3,$B$4,C$5,$B$6,$B$7,$B$8)</original>
      <value>0</value>
    </cell>
    <cell>
      <original>'MCHD and MCPHD'!D127=_xll.F9v5.Connect.GL(_xll.F9v5.Connect.BSPEC($B$10,$B$11,$A127),D$2,$B$3,$B$4,D$5,$B$6,$B$7,$B$8)</original>
      <value>0</value>
    </cell>
    <cell>
      <original>'MCHD and MCPHD'!F127=_xll.F9v5.Connect.GL(_xll.F9v5.Connect.BSPEC($B$10,$B$11,$A127),F$2,$B$3,$B$4,F$5,$B$6,$B$7,$B$8)</original>
      <value>0</value>
    </cell>
    <cell>
      <original>'MCHD and MCPHD'!G127=_xll.F9v5.Connect.GL(_xll.F9v5.Connect.BSPEC($B$10,$B$11,$A127),G$2,$B$3,$B$4,G$5,$B$6,$B$7,$B$8)</original>
      <value>0</value>
    </cell>
    <cell>
      <original>'MCHD and MCPHD'!I127=_xll.F9v5.Connect.GL(_xll.F9v5.Connect.BSPEC($B$10,$B$11,$A127),I$2,$B$3,$B$4,I$5,$B$6,$B$7,$B$8)</original>
      <value>0</value>
    </cell>
    <cell>
      <original>'MCHD and MCPHD'!C128=_xll.F9v5.Connect.GL(_xll.F9v5.Connect.BSPEC($B$10,$B$11,$A128),C$2,$B$3,$B$4,C$5,$B$6,$B$7,$B$8)</original>
      <value>160</value>
    </cell>
    <cell>
      <original>'MCHD and MCPHD'!D128=_xll.F9v5.Connect.GL(_xll.F9v5.Connect.BSPEC($B$10,$B$11,$A128),D$2,$B$3,$B$4,D$5,$B$6,$B$7,$B$8)</original>
      <value>225</value>
    </cell>
    <cell>
      <original>'MCHD and MCPHD'!F128=_xll.F9v5.Connect.GL(_xll.F9v5.Connect.BSPEC($B$10,$B$11,$A128),F$2,$B$3,$B$4,F$5,$B$6,$B$7,$B$8)</original>
      <value>280</value>
    </cell>
    <cell>
      <original>'MCHD and MCPHD'!G128=_xll.F9v5.Connect.GL(_xll.F9v5.Connect.BSPEC($B$10,$B$11,$A128),G$2,$B$3,$B$4,G$5,$B$6,$B$7,$B$8)</original>
      <value>675</value>
    </cell>
    <cell>
      <original>'MCHD and MCPHD'!I128=_xll.F9v5.Connect.GL(_xll.F9v5.Connect.BSPEC($B$10,$B$11,$A128),I$2,$B$3,$B$4,I$5,$B$6,$B$7,$B$8)</original>
      <value>2600</value>
    </cell>
    <cell>
      <original>'MCHD and MCPHD'!C129=_xll.F9v5.Connect.GL(_xll.F9v5.Connect.BSPEC($B$10,$B$11,$A129),C$2,$B$3,$B$4,C$5,$B$6,$B$7,$B$8)</original>
      <value>68081.19</value>
    </cell>
    <cell>
      <original>'MCHD and MCPHD'!D129=_xll.F9v5.Connect.GL(_xll.F9v5.Connect.BSPEC($B$10,$B$11,$A129),D$2,$B$3,$B$4,D$5,$B$6,$B$7,$B$8)</original>
      <value>78500</value>
    </cell>
    <cell>
      <original>'MCHD and MCPHD'!F129=_xll.F9v5.Connect.GL(_xll.F9v5.Connect.BSPEC($B$10,$B$11,$A129),F$2,$B$3,$B$4,F$5,$B$6,$B$7,$B$8)</original>
      <value>152517.68</value>
    </cell>
    <cell>
      <original>'MCHD and MCPHD'!G129=_xll.F9v5.Connect.GL(_xll.F9v5.Connect.BSPEC($B$10,$B$11,$A129),G$2,$B$3,$B$4,G$5,$B$6,$B$7,$B$8)</original>
      <value>162500</value>
    </cell>
    <cell>
      <original>'MCHD and MCPHD'!I129=_xll.F9v5.Connect.GL(_xll.F9v5.Connect.BSPEC($B$10,$B$11,$A129),I$2,$B$3,$B$4,I$5,$B$6,$B$7,$B$8)</original>
      <value>559640</value>
    </cell>
    <cell>
      <original>'MCHD and MCPHD'!C130=_xll.F9v5.Connect.GL(_xll.F9v5.Connect.BSPEC($B$10,$B$11,$A130),C$2,$B$3,$B$4,C$5,$B$6,$B$7,$B$8)</original>
      <value>24762.09</value>
    </cell>
    <cell>
      <original>'MCHD and MCPHD'!D130=_xll.F9v5.Connect.GL(_xll.F9v5.Connect.BSPEC($B$10,$B$11,$A130),D$2,$B$3,$B$4,D$5,$B$6,$B$7,$B$8)</original>
      <value>24762</value>
    </cell>
    <cell>
      <original>'MCHD and MCPHD'!F130=_xll.F9v5.Connect.GL(_xll.F9v5.Connect.BSPEC($B$10,$B$11,$A130),F$2,$B$3,$B$4,F$5,$B$6,$B$7,$B$8)</original>
      <value>35216.28</value>
    </cell>
    <cell>
      <original>'MCHD and MCPHD'!G130=_xll.F9v5.Connect.GL(_xll.F9v5.Connect.BSPEC($B$10,$B$11,$A130),G$2,$B$3,$B$4,G$5,$B$6,$B$7,$B$8)</original>
      <value>35216</value>
    </cell>
    <cell>
      <original>'MCHD and MCPHD'!I130=_xll.F9v5.Connect.GL(_xll.F9v5.Connect.BSPEC($B$10,$B$11,$A130),I$2,$B$3,$B$4,I$5,$B$6,$B$7,$B$8)</original>
      <value>74640</value>
    </cell>
    <cell>
      <original>'MCHD and MCPHD'!C131=_xll.F9v5.Connect.GL(_xll.F9v5.Connect.BSPEC($B$10,$B$11,$A131),C$2,$B$3,$B$4,C$5,$B$6,$B$7,$B$8)</original>
      <value>0</value>
    </cell>
    <cell>
      <original>'MCHD and MCPHD'!D131=_xll.F9v5.Connect.GL(_xll.F9v5.Connect.BSPEC($B$10,$B$11,$A131),D$2,$B$3,$B$4,D$5,$B$6,$B$7,$B$8)</original>
      <value>0</value>
    </cell>
    <cell>
      <original>'MCHD and MCPHD'!F131=_xll.F9v5.Connect.GL(_xll.F9v5.Connect.BSPEC($B$10,$B$11,$A131),F$2,$B$3,$B$4,F$5,$B$6,$B$7,$B$8)</original>
      <value>0</value>
    </cell>
    <cell>
      <original>'MCHD and MCPHD'!G131=_xll.F9v5.Connect.GL(_xll.F9v5.Connect.BSPEC($B$10,$B$11,$A131),G$2,$B$3,$B$4,G$5,$B$6,$B$7,$B$8)</original>
      <value>0</value>
    </cell>
    <cell>
      <original>'MCHD and MCPHD'!I131=_xll.F9v5.Connect.GL(_xll.F9v5.Connect.BSPEC($B$10,$B$11,$A131),I$2,$B$3,$B$4,I$5,$B$6,$B$7,$B$8)</original>
      <value>0</value>
    </cell>
    <cell>
      <original>'MCHD and MCPHD'!C132=_xll.F9v5.Connect.GL(_xll.F9v5.Connect.BSPEC($B$10,$B$11,$A132),C$2,$B$3,$B$4,C$5,$B$6,$B$7,$B$8)</original>
      <value>0</value>
    </cell>
    <cell>
      <original>'MCHD and MCPHD'!D132=_xll.F9v5.Connect.GL(_xll.F9v5.Connect.BSPEC($B$10,$B$11,$A132),D$2,$B$3,$B$4,D$5,$B$6,$B$7,$B$8)</original>
      <value>0</value>
    </cell>
    <cell>
      <original>'MCHD and MCPHD'!F132=_xll.F9v5.Connect.GL(_xll.F9v5.Connect.BSPEC($B$10,$B$11,$A132),F$2,$B$3,$B$4,F$5,$B$6,$B$7,$B$8)</original>
      <value>0</value>
    </cell>
    <cell>
      <original>'MCHD and MCPHD'!G132=_xll.F9v5.Connect.GL(_xll.F9v5.Connect.BSPEC($B$10,$B$11,$A132),G$2,$B$3,$B$4,G$5,$B$6,$B$7,$B$8)</original>
      <value>0</value>
    </cell>
    <cell>
      <original>'MCHD and MCPHD'!I132=_xll.F9v5.Connect.GL(_xll.F9v5.Connect.BSPEC($B$10,$B$11,$A132),I$2,$B$3,$B$4,I$5,$B$6,$B$7,$B$8)</original>
      <value>0</value>
    </cell>
    <cell>
      <original>'MCHD and MCPHD'!C133=_xll.F9v5.Connect.GL(_xll.F9v5.Connect.BSPEC($B$10,$B$11,$A133),C$2,$B$3,$B$4,C$5,$B$6,$B$7,$B$8)</original>
      <value>479.45</value>
    </cell>
    <cell>
      <original>'MCHD and MCPHD'!D133=_xll.F9v5.Connect.GL(_xll.F9v5.Connect.BSPEC($B$10,$B$11,$A133),D$2,$B$3,$B$4,D$5,$B$6,$B$7,$B$8)</original>
      <value>450</value>
    </cell>
    <cell>
      <original>'MCHD and MCPHD'!F133=_xll.F9v5.Connect.GL(_xll.F9v5.Connect.BSPEC($B$10,$B$11,$A133),F$2,$B$3,$B$4,F$5,$B$6,$B$7,$B$8)</original>
      <value>1303.58</value>
    </cell>
    <cell>
      <original>'MCHD and MCPHD'!G133=_xll.F9v5.Connect.GL(_xll.F9v5.Connect.BSPEC($B$10,$B$11,$A133),G$2,$B$3,$B$4,G$5,$B$6,$B$7,$B$8)</original>
      <value>1250</value>
    </cell>
    <cell>
      <original>'MCHD and MCPHD'!I133=_xll.F9v5.Connect.GL(_xll.F9v5.Connect.BSPEC($B$10,$B$11,$A133),I$2,$B$3,$B$4,I$5,$B$6,$B$7,$B$8)</original>
      <value>5000</value>
    </cell>
    <cell>
      <original>'MCHD and MCPHD'!C134=_xll.F9v5.Connect.GL(_xll.F9v5.Connect.BSPEC($B$10,$B$11,$A134),C$2,$B$3,$B$4,C$5,$B$6,$B$7,$B$8)</original>
      <value>4776.9399999999996</value>
    </cell>
    <cell>
      <original>'MCHD and MCPHD'!D134=_xll.F9v5.Connect.GL(_xll.F9v5.Connect.BSPEC($B$10,$B$11,$A134),D$2,$B$3,$B$4,D$5,$B$6,$B$7,$B$8)</original>
      <value>4725</value>
    </cell>
    <cell>
      <original>'MCHD and MCPHD'!F134=_xll.F9v5.Connect.GL(_xll.F9v5.Connect.BSPEC($B$10,$B$11,$A134),F$2,$B$3,$B$4,F$5,$B$6,$B$7,$B$8)</original>
      <value>14669.18</value>
    </cell>
    <cell>
      <original>'MCHD and MCPHD'!G134=_xll.F9v5.Connect.GL(_xll.F9v5.Connect.BSPEC($B$10,$B$11,$A134),G$2,$B$3,$B$4,G$5,$B$6,$B$7,$B$8)</original>
      <value>24475</value>
    </cell>
    <cell>
      <original>'MCHD and MCPHD'!I134=_xll.F9v5.Connect.GL(_xll.F9v5.Connect.BSPEC($B$10,$B$11,$A134),I$2,$B$3,$B$4,I$5,$B$6,$B$7,$B$8)</original>
      <value>67250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10816.74</value>
    </cell>
    <cell>
      <original>'MCHD and MCPHD'!D136=_xll.F9v5.Connect.GL(_xll.F9v5.Connect.BSPEC($B$10,$B$11,$A136),D$2,$B$3,$B$4,D$5,$B$6,$B$7,$B$8)</original>
      <value>9184</value>
    </cell>
    <cell>
      <original>'MCHD and MCPHD'!F136=_xll.F9v5.Connect.GL(_xll.F9v5.Connect.BSPEC($B$10,$B$11,$A136),F$2,$B$3,$B$4,F$5,$B$6,$B$7,$B$8)</original>
      <value>28674.239999999998</value>
    </cell>
    <cell>
      <original>'MCHD and MCPHD'!G136=_xll.F9v5.Connect.GL(_xll.F9v5.Connect.BSPEC($B$10,$B$11,$A136),G$2,$B$3,$B$4,G$5,$B$6,$B$7,$B$8)</original>
      <value>30550</value>
    </cell>
    <cell>
      <original>'MCHD and MCPHD'!I136=_xll.F9v5.Connect.GL(_xll.F9v5.Connect.BSPEC($B$10,$B$11,$A136),I$2,$B$3,$B$4,I$5,$B$6,$B$7,$B$8)</original>
      <value>122200</value>
    </cell>
    <cell>
      <original>'MCHD and MCPHD'!C137=_xll.F9v5.Connect.GL(_xll.F9v5.Connect.BSPEC($B$10,$B$11,$A137),C$2,$B$3,$B$4,C$5,$B$6,$B$7,$B$8)</original>
      <value>11683.77</value>
    </cell>
    <cell>
      <original>'MCHD and MCPHD'!D137=_xll.F9v5.Connect.GL(_xll.F9v5.Connect.BSPEC($B$10,$B$11,$A137),D$2,$B$3,$B$4,D$5,$B$6,$B$7,$B$8)</original>
      <value>39750</value>
    </cell>
    <cell>
      <original>'MCHD and MCPHD'!F137=_xll.F9v5.Connect.GL(_xll.F9v5.Connect.BSPEC($B$10,$B$11,$A137),F$2,$B$3,$B$4,F$5,$B$6,$B$7,$B$8)</original>
      <value>66644.72</value>
    </cell>
    <cell>
      <original>'MCHD and MCPHD'!G137=_xll.F9v5.Connect.GL(_xll.F9v5.Connect.BSPEC($B$10,$B$11,$A137),G$2,$B$3,$B$4,G$5,$B$6,$B$7,$B$8)</original>
      <value>120488.94</value>
    </cell>
    <cell>
      <original>'MCHD and MCPHD'!I137=_xll.F9v5.Connect.GL(_xll.F9v5.Connect.BSPEC($B$10,$B$11,$A137),I$2,$B$3,$B$4,I$5,$B$6,$B$7,$B$8)</original>
      <value>475488.94</value>
    </cell>
    <cell>
      <original>'MCHD and MCPHD'!C138=_xll.F9v5.Connect.GL(_xll.F9v5.Connect.BSPEC($B$10,$B$11,$A138),C$2,$B$3,$B$4,C$5,$B$6,$B$7,$B$8)</original>
      <value>2348.92</value>
    </cell>
    <cell>
      <original>'MCHD and MCPHD'!D138=_xll.F9v5.Connect.GL(_xll.F9v5.Connect.BSPEC($B$10,$B$11,$A138),D$2,$B$3,$B$4,D$5,$B$6,$B$7,$B$8)</original>
      <value>22877.56</value>
    </cell>
    <cell>
      <original>'MCHD and MCPHD'!F138=_xll.F9v5.Connect.GL(_xll.F9v5.Connect.BSPEC($B$10,$B$11,$A138),F$2,$B$3,$B$4,F$5,$B$6,$B$7,$B$8)</original>
      <value>112341.83</value>
    </cell>
    <cell>
      <original>'MCHD and MCPHD'!G138=_xll.F9v5.Connect.GL(_xll.F9v5.Connect.BSPEC($B$10,$B$11,$A138),G$2,$B$3,$B$4,G$5,$B$6,$B$7,$B$8)</original>
      <value>127982.08</value>
    </cell>
    <cell>
      <original>'MCHD and MCPHD'!I138=_xll.F9v5.Connect.GL(_xll.F9v5.Connect.BSPEC($B$10,$B$11,$A138),I$2,$B$3,$B$4,I$5,$B$6,$B$7,$B$8)</original>
      <value>377112.08</value>
    </cell>
    <cell>
      <original>'MCHD and MCPHD'!C139=_xll.F9v5.Connect.GL(_xll.F9v5.Connect.BSPEC($B$10,$B$11,$A139),C$2,$B$3,$B$4,C$5,$B$6,$B$7,$B$8)</original>
      <value>39235.01</value>
    </cell>
    <cell>
      <original>'MCHD and MCPHD'!D139=_xll.F9v5.Connect.GL(_xll.F9v5.Connect.BSPEC($B$10,$B$11,$A139),D$2,$B$3,$B$4,D$5,$B$6,$B$7,$B$8)</original>
      <value>57301</value>
    </cell>
    <cell>
      <original>'MCHD and MCPHD'!F139=_xll.F9v5.Connect.GL(_xll.F9v5.Connect.BSPEC($B$10,$B$11,$A139),F$2,$B$3,$B$4,F$5,$B$6,$B$7,$B$8)</original>
      <value>129316.93</value>
    </cell>
    <cell>
      <original>'MCHD and MCPHD'!G139=_xll.F9v5.Connect.GL(_xll.F9v5.Connect.BSPEC($B$10,$B$11,$A139),G$2,$B$3,$B$4,G$5,$B$6,$B$7,$B$8)</original>
      <value>171203</value>
    </cell>
    <cell>
      <original>'MCHD and MCPHD'!I139=_xll.F9v5.Connect.GL(_xll.F9v5.Connect.BSPEC($B$10,$B$11,$A139),I$2,$B$3,$B$4,I$5,$B$6,$B$7,$B$8)</original>
      <value>674163</value>
    </cell>
    <cell>
      <original>'MCHD and MCPHD'!C140=_xll.F9v5.Connect.GL(_xll.F9v5.Connect.BSPEC($B$10,$B$11,$A140),C$2,$B$3,$B$4,C$5,$B$6,$B$7,$B$8)</original>
      <value>0</value>
    </cell>
    <cell>
      <original>'MCHD and MCPHD'!D140=_xll.F9v5.Connect.GL(_xll.F9v5.Connect.BSPEC($B$10,$B$11,$A140),D$2,$B$3,$B$4,D$5,$B$6,$B$7,$B$8)</original>
      <value>0</value>
    </cell>
    <cell>
      <original>'MCHD and MCPHD'!F140=_xll.F9v5.Connect.GL(_xll.F9v5.Connect.BSPEC($B$10,$B$11,$A140),F$2,$B$3,$B$4,F$5,$B$6,$B$7,$B$8)</original>
      <value>0</value>
    </cell>
    <cell>
      <original>'MCHD and MCPHD'!G140=_xll.F9v5.Connect.GL(_xll.F9v5.Connect.BSPEC($B$10,$B$11,$A140),G$2,$B$3,$B$4,G$5,$B$6,$B$7,$B$8)</original>
      <value>0</value>
    </cell>
    <cell>
      <original>'MCHD and MCPHD'!I140=_xll.F9v5.Connect.GL(_xll.F9v5.Connect.BSPEC($B$10,$B$11,$A140),I$2,$B$3,$B$4,I$5,$B$6,$B$7,$B$8)</original>
      <value>0</value>
    </cell>
    <cell>
      <original>'MCHD and MCPHD'!C141=_xll.F9v5.Connect.GL(_xll.F9v5.Connect.BSPEC($B$10,$B$11,$A141),C$2,$B$3,$B$4,C$5,$B$6,$B$7,$B$8)</original>
      <value>34.159999999999997</value>
    </cell>
    <cell>
      <original>'MCHD and MCPHD'!D141=_xll.F9v5.Connect.GL(_xll.F9v5.Connect.BSPEC($B$10,$B$11,$A141),D$2,$B$3,$B$4,D$5,$B$6,$B$7,$B$8)</original>
      <value>786</value>
    </cell>
    <cell>
      <original>'MCHD and MCPHD'!F141=_xll.F9v5.Connect.GL(_xll.F9v5.Connect.BSPEC($B$10,$B$11,$A141),F$2,$B$3,$B$4,F$5,$B$6,$B$7,$B$8)</original>
      <value>435.79999999999995</value>
    </cell>
    <cell>
      <original>'MCHD and MCPHD'!G141=_xll.F9v5.Connect.GL(_xll.F9v5.Connect.BSPEC($B$10,$B$11,$A141),G$2,$B$3,$B$4,G$5,$B$6,$B$7,$B$8)</original>
      <value>2277</value>
    </cell>
    <cell>
      <original>'MCHD and MCPHD'!I141=_xll.F9v5.Connect.GL(_xll.F9v5.Connect.BSPEC($B$10,$B$11,$A141),I$2,$B$3,$B$4,I$5,$B$6,$B$7,$B$8)</original>
      <value>6604</value>
    </cell>
    <cell>
      <original>'MCHD and MCPHD'!C142=_xll.F9v5.Connect.GL(_xll.F9v5.Connect.BSPEC($B$10,$B$11,$A142),C$2,$B$3,$B$4,C$5,$B$6,$B$7,$B$8)</original>
      <value>435.76</value>
    </cell>
    <cell>
      <original>'MCHD and MCPHD'!D142=_xll.F9v5.Connect.GL(_xll.F9v5.Connect.BSPEC($B$10,$B$11,$A142),D$2,$B$3,$B$4,D$5,$B$6,$B$7,$B$8)</original>
      <value>493</value>
    </cell>
    <cell>
      <original>'MCHD and MCPHD'!F142=_xll.F9v5.Connect.GL(_xll.F9v5.Connect.BSPEC($B$10,$B$11,$A142),F$2,$B$3,$B$4,F$5,$B$6,$B$7,$B$8)</original>
      <value>4560.1900000000005</value>
    </cell>
    <cell>
      <original>'MCHD and MCPHD'!G142=_xll.F9v5.Connect.GL(_xll.F9v5.Connect.BSPEC($B$10,$B$11,$A142),G$2,$B$3,$B$4,G$5,$B$6,$B$7,$B$8)</original>
      <value>5154</value>
    </cell>
    <cell>
      <original>'MCHD and MCPHD'!I142=_xll.F9v5.Connect.GL(_xll.F9v5.Connect.BSPEC($B$10,$B$11,$A142),I$2,$B$3,$B$4,I$5,$B$6,$B$7,$B$8)</original>
      <value>20216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812.69</value>
    </cell>
    <cell>
      <original>'MCHD and MCPHD'!D144=_xll.F9v5.Connect.GL(_xll.F9v5.Connect.BSPEC($B$10,$B$11,$A144),D$2,$B$3,$B$4,D$5,$B$6,$B$7,$B$8)</original>
      <value>2015</value>
    </cell>
    <cell>
      <original>'MCHD and MCPHD'!F144=_xll.F9v5.Connect.GL(_xll.F9v5.Connect.BSPEC($B$10,$B$11,$A144),F$2,$B$3,$B$4,F$5,$B$6,$B$7,$B$8)</original>
      <value>2354.8999999999996</value>
    </cell>
    <cell>
      <original>'MCHD and MCPHD'!G144=_xll.F9v5.Connect.GL(_xll.F9v5.Connect.BSPEC($B$10,$B$11,$A144),G$2,$B$3,$B$4,G$5,$B$6,$B$7,$B$8)</original>
      <value>5905</value>
    </cell>
    <cell>
      <original>'MCHD and MCPHD'!I144=_xll.F9v5.Connect.GL(_xll.F9v5.Connect.BSPEC($B$10,$B$11,$A144),I$2,$B$3,$B$4,I$5,$B$6,$B$7,$B$8)</original>
      <value>22356</value>
    </cell>
    <cell>
      <original>'MCHD and MCPHD'!C145=_xll.F9v5.Connect.GL(_xll.F9v5.Connect.BSPEC($B$10,$B$11,$A145),C$2,$B$3,$B$4,C$5,$B$6,$B$7,$B$8)</original>
      <value>2199.44</value>
    </cell>
    <cell>
      <original>'MCHD and MCPHD'!D145=_xll.F9v5.Connect.GL(_xll.F9v5.Connect.BSPEC($B$10,$B$11,$A145),D$2,$B$3,$B$4,D$5,$B$6,$B$7,$B$8)</original>
      <value>3249</value>
    </cell>
    <cell>
      <original>'MCHD and MCPHD'!F145=_xll.F9v5.Connect.GL(_xll.F9v5.Connect.BSPEC($B$10,$B$11,$A145),F$2,$B$3,$B$4,F$5,$B$6,$B$7,$B$8)</original>
      <value>5470.82</value>
    </cell>
    <cell>
      <original>'MCHD and MCPHD'!G145=_xll.F9v5.Connect.GL(_xll.F9v5.Connect.BSPEC($B$10,$B$11,$A145),G$2,$B$3,$B$4,G$5,$B$6,$B$7,$B$8)</original>
      <value>9711.7800000000007</value>
    </cell>
    <cell>
      <original>'MCHD and MCPHD'!I145=_xll.F9v5.Connect.GL(_xll.F9v5.Connect.BSPEC($B$10,$B$11,$A145),I$2,$B$3,$B$4,I$5,$B$6,$B$7,$B$8)</original>
      <value>37577.78</value>
    </cell>
    <cell>
      <original>'MCHD and MCPHD'!C146=_xll.F9v5.Connect.GL(_xll.F9v5.Connect.BSPEC($B$10,$B$11,$A146),C$2,$B$3,$B$4,C$5,$B$6,$B$7,$B$8)</original>
      <value>3178.84</value>
    </cell>
    <cell>
      <original>'MCHD and MCPHD'!D146=_xll.F9v5.Connect.GL(_xll.F9v5.Connect.BSPEC($B$10,$B$11,$A146),D$2,$B$3,$B$4,D$5,$B$6,$B$7,$B$8)</original>
      <value>1840</value>
    </cell>
    <cell>
      <original>'MCHD and MCPHD'!F146=_xll.F9v5.Connect.GL(_xll.F9v5.Connect.BSPEC($B$10,$B$11,$A146),F$2,$B$3,$B$4,F$5,$B$6,$B$7,$B$8)</original>
      <value>8058.35</value>
    </cell>
    <cell>
      <original>'MCHD and MCPHD'!G146=_xll.F9v5.Connect.GL(_xll.F9v5.Connect.BSPEC($B$10,$B$11,$A146),G$2,$B$3,$B$4,G$5,$B$6,$B$7,$B$8)</original>
      <value>5520</value>
    </cell>
    <cell>
      <original>'MCHD and MCPHD'!I146=_xll.F9v5.Connect.GL(_xll.F9v5.Connect.BSPEC($B$10,$B$11,$A146),I$2,$B$3,$B$4,I$5,$B$6,$B$7,$B$8)</original>
      <value>22080</value>
    </cell>
    <cell>
      <original>'MCHD and MCPHD'!C147=_xll.F9v5.Connect.GL(_xll.F9v5.Connect.BSPEC($B$10,$B$11,$A147),C$2,$B$3,$B$4,C$5,$B$6,$B$7,$B$8)</original>
      <value>902.95</value>
    </cell>
    <cell>
      <original>'MCHD and MCPHD'!D147=_xll.F9v5.Connect.GL(_xll.F9v5.Connect.BSPEC($B$10,$B$11,$A147),D$2,$B$3,$B$4,D$5,$B$6,$B$7,$B$8)</original>
      <value>2308</value>
    </cell>
    <cell>
      <original>'MCHD and MCPHD'!F147=_xll.F9v5.Connect.GL(_xll.F9v5.Connect.BSPEC($B$10,$B$11,$A147),F$2,$B$3,$B$4,F$5,$B$6,$B$7,$B$8)</original>
      <value>5164.13</value>
    </cell>
    <cell>
      <original>'MCHD and MCPHD'!G147=_xll.F9v5.Connect.GL(_xll.F9v5.Connect.BSPEC($B$10,$B$11,$A147),G$2,$B$3,$B$4,G$5,$B$6,$B$7,$B$8)</original>
      <value>6925</value>
    </cell>
    <cell>
      <original>'MCHD and MCPHD'!I147=_xll.F9v5.Connect.GL(_xll.F9v5.Connect.BSPEC($B$10,$B$11,$A147),I$2,$B$3,$B$4,I$5,$B$6,$B$7,$B$8)</original>
      <value>27700</value>
    </cell>
    <cell>
      <original>'MCHD and MCPHD'!C148=_xll.F9v5.Connect.GL(_xll.F9v5.Connect.BSPEC($B$10,$B$11,$A148),C$2,$B$3,$B$4,C$5,$B$6,$B$7,$B$8)</original>
      <value>43200</value>
    </cell>
    <cell>
      <original>'MCHD and MCPHD'!D148=_xll.F9v5.Connect.GL(_xll.F9v5.Connect.BSPEC($B$10,$B$11,$A148),D$2,$B$3,$B$4,D$5,$B$6,$B$7,$B$8)</original>
      <value>100000</value>
    </cell>
    <cell>
      <original>'MCHD and MCPHD'!F148=_xll.F9v5.Connect.GL(_xll.F9v5.Connect.BSPEC($B$10,$B$11,$A148),F$2,$B$3,$B$4,F$5,$B$6,$B$7,$B$8)</original>
      <value>183900</value>
    </cell>
    <cell>
      <original>'MCHD and MCPHD'!G148=_xll.F9v5.Connect.GL(_xll.F9v5.Connect.BSPEC($B$10,$B$11,$A148),G$2,$B$3,$B$4,G$5,$B$6,$B$7,$B$8)</original>
      <value>300000</value>
    </cell>
    <cell>
      <original>'MCHD and MCPHD'!I148=_xll.F9v5.Connect.GL(_xll.F9v5.Connect.BSPEC($B$10,$B$11,$A148),I$2,$B$3,$B$4,I$5,$B$6,$B$7,$B$8)</original>
      <value>1200000</value>
    </cell>
    <cell>
      <original>'MCHD and MCPHD'!C149=_xll.F9v5.Connect.GL(_xll.F9v5.Connect.BSPEC($B$10,$B$11,$A149),C$2,$B$3,$B$4,C$5,$B$6,$B$7,$B$8)</original>
      <value>0</value>
    </cell>
    <cell>
      <original>'MCHD and MCPHD'!D149=_xll.F9v5.Connect.GL(_xll.F9v5.Connect.BSPEC($B$10,$B$11,$A149),D$2,$B$3,$B$4,D$5,$B$6,$B$7,$B$8)</original>
      <value>0</value>
    </cell>
    <cell>
      <original>'MCHD and MCPHD'!F149=_xll.F9v5.Connect.GL(_xll.F9v5.Connect.BSPEC($B$10,$B$11,$A149),F$2,$B$3,$B$4,F$5,$B$6,$B$7,$B$8)</original>
      <value>0</value>
    </cell>
    <cell>
      <original>'MCHD and MCPHD'!G149=_xll.F9v5.Connect.GL(_xll.F9v5.Connect.BSPEC($B$10,$B$11,$A149),G$2,$B$3,$B$4,G$5,$B$6,$B$7,$B$8)</original>
      <value>0</value>
    </cell>
    <cell>
      <original>'MCHD and MCPHD'!I149=_xll.F9v5.Connect.GL(_xll.F9v5.Connect.BSPEC($B$10,$B$11,$A149),I$2,$B$3,$B$4,I$5,$B$6,$B$7,$B$8)</original>
      <value>624769</value>
    </cell>
    <cell>
      <original>'MCHD and MCPHD'!C150=_xll.F9v5.Connect.GL(_xll.F9v5.Connect.BSPEC($B$10,$B$11,$A150),C$2,$B$3,$B$4,C$5,$B$6,$B$7,$B$8)</original>
      <value>6436.75</value>
    </cell>
    <cell>
      <original>'MCHD and MCPHD'!D150=_xll.F9v5.Connect.GL(_xll.F9v5.Connect.BSPEC($B$10,$B$11,$A150),D$2,$B$3,$B$4,D$5,$B$6,$B$7,$B$8)</original>
      <value>6250</value>
    </cell>
    <cell>
      <original>'MCHD and MCPHD'!F150=_xll.F9v5.Connect.GL(_xll.F9v5.Connect.BSPEC($B$10,$B$11,$A150),F$2,$B$3,$B$4,F$5,$B$6,$B$7,$B$8)</original>
      <value>18862.849999999999</value>
    </cell>
    <cell>
      <original>'MCHD and MCPHD'!G150=_xll.F9v5.Connect.GL(_xll.F9v5.Connect.BSPEC($B$10,$B$11,$A150),G$2,$B$3,$B$4,G$5,$B$6,$B$7,$B$8)</original>
      <value>19322.810000000001</value>
    </cell>
    <cell>
      <original>'MCHD and MCPHD'!I150=_xll.F9v5.Connect.GL(_xll.F9v5.Connect.BSPEC($B$10,$B$11,$A150),I$2,$B$3,$B$4,I$5,$B$6,$B$7,$B$8)</original>
      <value>75626.81</value>
    </cell>
    <cell>
      <original>'MCHD and MCPHD'!C151=_xll.F9v5.Connect.GL(_xll.F9v5.Connect.BSPEC($B$10,$B$11,$A151),C$2,$B$3,$B$4,C$5,$B$6,$B$7,$B$8)</original>
      <value>345.5</value>
    </cell>
    <cell>
      <original>'MCHD and MCPHD'!D151=_xll.F9v5.Connect.GL(_xll.F9v5.Connect.BSPEC($B$10,$B$11,$A151),D$2,$B$3,$B$4,D$5,$B$6,$B$7,$B$8)</original>
      <value>250</value>
    </cell>
    <cell>
      <original>'MCHD and MCPHD'!F151=_xll.F9v5.Connect.GL(_xll.F9v5.Connect.BSPEC($B$10,$B$11,$A151),F$2,$B$3,$B$4,F$5,$B$6,$B$7,$B$8)</original>
      <value>691</value>
    </cell>
    <cell>
      <original>'MCHD and MCPHD'!G151=_xll.F9v5.Connect.GL(_xll.F9v5.Connect.BSPEC($B$10,$B$11,$A151),G$2,$B$3,$B$4,G$5,$B$6,$B$7,$B$8)</original>
      <value>750</value>
    </cell>
    <cell>
      <original>'MCHD and MCPHD'!I151=_xll.F9v5.Connect.GL(_xll.F9v5.Connect.BSPEC($B$10,$B$11,$A151),I$2,$B$3,$B$4,I$5,$B$6,$B$7,$B$8)</original>
      <value>3000</value>
    </cell>
    <cell>
      <original>'MCHD and MCPHD'!C152=_xll.F9v5.Connect.GL(_xll.F9v5.Connect.BSPEC($B$10,$B$11,$A152),C$2,$B$3,$B$4,C$5,$B$6,$B$7,$B$8)</original>
      <value>2319.8000000000002</value>
    </cell>
    <cell>
      <original>'MCHD and MCPHD'!D152=_xll.F9v5.Connect.GL(_xll.F9v5.Connect.BSPEC($B$10,$B$11,$A152),D$2,$B$3,$B$4,D$5,$B$6,$B$7,$B$8)</original>
      <value>2500</value>
    </cell>
    <cell>
      <original>'MCHD and MCPHD'!F152=_xll.F9v5.Connect.GL(_xll.F9v5.Connect.BSPEC($B$10,$B$11,$A152),F$2,$B$3,$B$4,F$5,$B$6,$B$7,$B$8)</original>
      <value>8184.99</value>
    </cell>
    <cell>
      <original>'MCHD and MCPHD'!G152=_xll.F9v5.Connect.GL(_xll.F9v5.Connect.BSPEC($B$10,$B$11,$A152),G$2,$B$3,$B$4,G$5,$B$6,$B$7,$B$8)</original>
      <value>7500</value>
    </cell>
    <cell>
      <original>'MCHD and MCPHD'!I152=_xll.F9v5.Connect.GL(_xll.F9v5.Connect.BSPEC($B$10,$B$11,$A152),I$2,$B$3,$B$4,I$5,$B$6,$B$7,$B$8)</original>
      <value>30000</value>
    </cell>
    <cell>
      <original>'MCHD and MCPHD'!C153=_xll.F9v5.Connect.GL(_xll.F9v5.Connect.BSPEC($B$10,$B$11,$A153),C$2,$B$3,$B$4,C$5,$B$6,$B$7,$B$8)</original>
      <value>3765.5</value>
    </cell>
    <cell>
      <original>'MCHD and MCPHD'!D153=_xll.F9v5.Connect.GL(_xll.F9v5.Connect.BSPEC($B$10,$B$11,$A153),D$2,$B$3,$B$4,D$5,$B$6,$B$7,$B$8)</original>
      <value>3487</value>
    </cell>
    <cell>
      <original>'MCHD and MCPHD'!F153=_xll.F9v5.Connect.GL(_xll.F9v5.Connect.BSPEC($B$10,$B$11,$A153),F$2,$B$3,$B$4,F$5,$B$6,$B$7,$B$8)</original>
      <value>5453.42</value>
    </cell>
    <cell>
      <original>'MCHD and MCPHD'!G153=_xll.F9v5.Connect.GL(_xll.F9v5.Connect.BSPEC($B$10,$B$11,$A153),G$2,$B$3,$B$4,G$5,$B$6,$B$7,$B$8)</original>
      <value>10931</value>
    </cell>
    <cell>
      <original>'MCHD and MCPHD'!I153=_xll.F9v5.Connect.GL(_xll.F9v5.Connect.BSPEC($B$10,$B$11,$A153),I$2,$B$3,$B$4,I$5,$B$6,$B$7,$B$8)</original>
      <value>34354</value>
    </cell>
    <cell>
      <original>'MCHD and MCPHD'!C154=_xll.F9v5.Connect.GL(_xll.F9v5.Connect.BSPEC($B$10,$B$11,$A154),C$2,$B$3,$B$4,C$5,$B$6,$B$7,$B$8)</original>
      <value>157233.37</value>
    </cell>
    <cell>
      <original>'MCHD and MCPHD'!D154=_xll.F9v5.Connect.GL(_xll.F9v5.Connect.BSPEC($B$10,$B$11,$A154),D$2,$B$3,$B$4,D$5,$B$6,$B$7,$B$8)</original>
      <value>148206.82</value>
    </cell>
    <cell>
      <original>'MCHD and MCPHD'!F154=_xll.F9v5.Connect.GL(_xll.F9v5.Connect.BSPEC($B$10,$B$11,$A154),F$2,$B$3,$B$4,F$5,$B$6,$B$7,$B$8)</original>
      <value>354377.07</value>
    </cell>
    <cell>
      <original>'MCHD and MCPHD'!G154=_xll.F9v5.Connect.GL(_xll.F9v5.Connect.BSPEC($B$10,$B$11,$A154),G$2,$B$3,$B$4,G$5,$B$6,$B$7,$B$8)</original>
      <value>443099.93</value>
    </cell>
    <cell>
      <original>'MCHD and MCPHD'!I154=_xll.F9v5.Connect.GL(_xll.F9v5.Connect.BSPEC($B$10,$B$11,$A154),I$2,$B$3,$B$4,I$5,$B$6,$B$7,$B$8)</original>
      <value>1925236.93</value>
    </cell>
    <cell>
      <original>'MCHD and MCPHD'!C155=_xll.F9v5.Connect.GL(_xll.F9v5.Connect.BSPEC($B$10,$B$11,$A155),C$2,$B$3,$B$4,C$5,$B$6,$B$7,$B$8)</original>
      <value>1532.86</value>
    </cell>
    <cell>
      <original>'MCHD and MCPHD'!D155=_xll.F9v5.Connect.GL(_xll.F9v5.Connect.BSPEC($B$10,$B$11,$A155),D$2,$B$3,$B$4,D$5,$B$6,$B$7,$B$8)</original>
      <value>3595</value>
    </cell>
    <cell>
      <original>'MCHD and MCPHD'!F155=_xll.F9v5.Connect.GL(_xll.F9v5.Connect.BSPEC($B$10,$B$11,$A155),F$2,$B$3,$B$4,F$5,$B$6,$B$7,$B$8)</original>
      <value>7842.69</value>
    </cell>
    <cell>
      <original>'MCHD and MCPHD'!G155=_xll.F9v5.Connect.GL(_xll.F9v5.Connect.BSPEC($B$10,$B$11,$A155),G$2,$B$3,$B$4,G$5,$B$6,$B$7,$B$8)</original>
      <value>11742</value>
    </cell>
    <cell>
      <original>'MCHD and MCPHD'!I155=_xll.F9v5.Connect.GL(_xll.F9v5.Connect.BSPEC($B$10,$B$11,$A155),I$2,$B$3,$B$4,I$5,$B$6,$B$7,$B$8)</original>
      <value>41475</value>
    </cell>
    <cell>
      <original>'MCHD and MCPHD'!C156=_xll.F9v5.Connect.GL(_xll.F9v5.Connect.BSPEC($B$10,$B$11,$A156),C$2,$B$3,$B$4,C$5,$B$6,$B$7,$B$8)</original>
      <value>3625.8</value>
    </cell>
    <cell>
      <original>'MCHD and MCPHD'!D156=_xll.F9v5.Connect.GL(_xll.F9v5.Connect.BSPEC($B$10,$B$11,$A156),D$2,$B$3,$B$4,D$5,$B$6,$B$7,$B$8)</original>
      <value>3025</value>
    </cell>
    <cell>
      <original>'MCHD and MCPHD'!F156=_xll.F9v5.Connect.GL(_xll.F9v5.Connect.BSPEC($B$10,$B$11,$A156),F$2,$B$3,$B$4,F$5,$B$6,$B$7,$B$8)</original>
      <value>10605.14</value>
    </cell>
    <cell>
      <original>'MCHD and MCPHD'!G156=_xll.F9v5.Connect.GL(_xll.F9v5.Connect.BSPEC($B$10,$B$11,$A156),G$2,$B$3,$B$4,G$5,$B$6,$B$7,$B$8)</original>
      <value>11104.47</value>
    </cell>
    <cell>
      <original>'MCHD and MCPHD'!I156=_xll.F9v5.Connect.GL(_xll.F9v5.Connect.BSPEC($B$10,$B$11,$A156),I$2,$B$3,$B$4,I$5,$B$6,$B$7,$B$8)</original>
      <value>40829.47</value>
    </cell>
    <cell>
      <original>'MCHD and MCPHD'!C157=_xll.F9v5.Connect.GL(_xll.F9v5.Connect.BSPEC($B$10,$B$11,$A157),C$2,$B$3,$B$4,C$5,$B$6,$B$7,$B$8)</original>
      <value>0</value>
    </cell>
    <cell>
      <original>'MCHD and MCPHD'!D157=_xll.F9v5.Connect.GL(_xll.F9v5.Connect.BSPEC($B$10,$B$11,$A157),D$2,$B$3,$B$4,D$5,$B$6,$B$7,$B$8)</original>
      <value>0</value>
    </cell>
    <cell>
      <original>'MCHD and MCPHD'!F157=_xll.F9v5.Connect.GL(_xll.F9v5.Connect.BSPEC($B$10,$B$11,$A157),F$2,$B$3,$B$4,F$5,$B$6,$B$7,$B$8)</original>
      <value>0</value>
    </cell>
    <cell>
      <original>'MCHD and MCPHD'!G157=_xll.F9v5.Connect.GL(_xll.F9v5.Connect.BSPEC($B$10,$B$11,$A157),G$2,$B$3,$B$4,G$5,$B$6,$B$7,$B$8)</original>
      <value>500</value>
    </cell>
    <cell>
      <original>'MCHD and MCPHD'!I157=_xll.F9v5.Connect.GL(_xll.F9v5.Connect.BSPEC($B$10,$B$11,$A157),I$2,$B$3,$B$4,I$5,$B$6,$B$7,$B$8)</original>
      <value>4000</value>
    </cell>
    <cell>
      <original>'MCHD and MCPHD'!C158=_xll.F9v5.Connect.GL(_xll.F9v5.Connect.BSPEC($B$10,$B$11,$A158),C$2,$B$3,$B$4,C$5,$B$6,$B$7,$B$8)</original>
      <value>0</value>
    </cell>
    <cell>
      <original>'MCHD and MCPHD'!D158=_xll.F9v5.Connect.GL(_xll.F9v5.Connect.BSPEC($B$10,$B$11,$A158),D$2,$B$3,$B$4,D$5,$B$6,$B$7,$B$8)</original>
      <value>0</value>
    </cell>
    <cell>
      <original>'MCHD and MCPHD'!F158=_xll.F9v5.Connect.GL(_xll.F9v5.Connect.BSPEC($B$10,$B$11,$A158),F$2,$B$3,$B$4,F$5,$B$6,$B$7,$B$8)</original>
      <value>0</value>
    </cell>
    <cell>
      <original>'MCHD and MCPHD'!G158=_xll.F9v5.Connect.GL(_xll.F9v5.Connect.BSPEC($B$10,$B$11,$A158),G$2,$B$3,$B$4,G$5,$B$6,$B$7,$B$8)</original>
      <value>0</value>
    </cell>
    <cell>
      <original>'MCHD and MCPHD'!I158=_xll.F9v5.Connect.GL(_xll.F9v5.Connect.BSPEC($B$10,$B$11,$A158),I$2,$B$3,$B$4,I$5,$B$6,$B$7,$B$8)</original>
      <value>0</value>
    </cell>
    <cell>
      <original>'MCHD and MCPHD'!C159=_xll.F9v5.Connect.GL(_xll.F9v5.Connect.BSPEC($B$10,$B$11,$A159),C$2,$B$3,$B$4,C$5,$B$6,$B$7,$B$8)</original>
      <value>3033.7</value>
    </cell>
    <cell>
      <original>'MCHD and MCPHD'!D159=_xll.F9v5.Connect.GL(_xll.F9v5.Connect.BSPEC($B$10,$B$11,$A159),D$2,$B$3,$B$4,D$5,$B$6,$B$7,$B$8)</original>
      <value>1850</value>
    </cell>
    <cell>
      <original>'MCHD and MCPHD'!F159=_xll.F9v5.Connect.GL(_xll.F9v5.Connect.BSPEC($B$10,$B$11,$A159),F$2,$B$3,$B$4,F$5,$B$6,$B$7,$B$8)</original>
      <value>4348.2</value>
    </cell>
    <cell>
      <original>'MCHD and MCPHD'!G159=_xll.F9v5.Connect.GL(_xll.F9v5.Connect.BSPEC($B$10,$B$11,$A159),G$2,$B$3,$B$4,G$5,$B$6,$B$7,$B$8)</original>
      <value>5550</value>
    </cell>
    <cell>
      <original>'MCHD and MCPHD'!I159=_xll.F9v5.Connect.GL(_xll.F9v5.Connect.BSPEC($B$10,$B$11,$A159),I$2,$B$3,$B$4,I$5,$B$6,$B$7,$B$8)</original>
      <value>22200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0</value>
    </cell>
    <cell>
      <original>'MCHD and MCPHD'!F160=_xll.F9v5.Connect.GL(_xll.F9v5.Connect.BSPEC($B$10,$B$11,$A160),F$2,$B$3,$B$4,F$5,$B$6,$B$7,$B$8)</original>
      <value>0</value>
    </cell>
    <cell>
      <original>'MCHD and MCPHD'!G160=_xll.F9v5.Connect.GL(_xll.F9v5.Connect.BSPEC($B$10,$B$11,$A160),G$2,$B$3,$B$4,G$5,$B$6,$B$7,$B$8)</original>
      <value>0</value>
    </cell>
    <cell>
      <original>'MCHD and MCPHD'!I160=_xll.F9v5.Connect.GL(_xll.F9v5.Connect.BSPEC($B$10,$B$11,$A160),I$2,$B$3,$B$4,I$5,$B$6,$B$7,$B$8)</original>
      <value>0</value>
    </cell>
    <cell>
      <original>'MCHD and MCPHD'!C161=_xll.F9v5.Connect.GL(_xll.F9v5.Connect.BSPEC($B$10,$B$11,$A161),C$2,$B$3,$B$4,C$5,$B$6,$B$7,$B$8)</original>
      <value>18557.25</value>
    </cell>
    <cell>
      <original>'MCHD and MCPHD'!D161=_xll.F9v5.Connect.GL(_xll.F9v5.Connect.BSPEC($B$10,$B$11,$A161),D$2,$B$3,$B$4,D$5,$B$6,$B$7,$B$8)</original>
      <value>19542</value>
    </cell>
    <cell>
      <original>'MCHD and MCPHD'!F161=_xll.F9v5.Connect.GL(_xll.F9v5.Connect.BSPEC($B$10,$B$11,$A161),F$2,$B$3,$B$4,F$5,$B$6,$B$7,$B$8)</original>
      <value>55671.75</value>
    </cell>
    <cell>
      <original>'MCHD and MCPHD'!G161=_xll.F9v5.Connect.GL(_xll.F9v5.Connect.BSPEC($B$10,$B$11,$A161),G$2,$B$3,$B$4,G$5,$B$6,$B$7,$B$8)</original>
      <value>58626</value>
    </cell>
    <cell>
      <original>'MCHD and MCPHD'!I161=_xll.F9v5.Connect.GL(_xll.F9v5.Connect.BSPEC($B$10,$B$11,$A161),I$2,$B$3,$B$4,I$5,$B$6,$B$7,$B$8)</original>
      <value>222681</value>
    </cell>
    <cell>
      <original>'MCHD and MCPHD'!C162=_xll.F9v5.Connect.GL(_xll.F9v5.Connect.BSPEC($B$10,$B$11,$A162),C$2,$B$3,$B$4,C$5,$B$6,$B$7,$B$8)</original>
      <value>0</value>
    </cell>
    <cell>
      <original>'MCHD and MCPHD'!D162=_xll.F9v5.Connect.GL(_xll.F9v5.Connect.BSPEC($B$10,$B$11,$A162),D$2,$B$3,$B$4,D$5,$B$6,$B$7,$B$8)</original>
      <value>0</value>
    </cell>
    <cell>
      <original>'MCHD and MCPHD'!F162=_xll.F9v5.Connect.GL(_xll.F9v5.Connect.BSPEC($B$10,$B$11,$A162),F$2,$B$3,$B$4,F$5,$B$6,$B$7,$B$8)</original>
      <value>0</value>
    </cell>
    <cell>
      <original>'MCHD and MCPHD'!G162=_xll.F9v5.Connect.GL(_xll.F9v5.Connect.BSPEC($B$10,$B$11,$A162),G$2,$B$3,$B$4,G$5,$B$6,$B$7,$B$8)</original>
      <value>0</value>
    </cell>
    <cell>
      <original>'MCHD and MCPHD'!I162=_xll.F9v5.Connect.GL(_xll.F9v5.Connect.BSPEC($B$10,$B$11,$A162),I$2,$B$3,$B$4,I$5,$B$6,$B$7,$B$8)</original>
      <value>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765.1</value>
    </cell>
    <cell>
      <original>'MCHD and MCPHD'!D164=_xll.F9v5.Connect.GL(_xll.F9v5.Connect.BSPEC($B$10,$B$11,$A164),D$2,$B$3,$B$4,D$5,$B$6,$B$7,$B$8)</original>
      <value>2372</value>
    </cell>
    <cell>
      <original>'MCHD and MCPHD'!F164=_xll.F9v5.Connect.GL(_xll.F9v5.Connect.BSPEC($B$10,$B$11,$A164),F$2,$B$3,$B$4,F$5,$B$6,$B$7,$B$8)</original>
      <value>1964.67</value>
    </cell>
    <cell>
      <original>'MCHD and MCPHD'!G164=_xll.F9v5.Connect.GL(_xll.F9v5.Connect.BSPEC($B$10,$B$11,$A164),G$2,$B$3,$B$4,G$5,$B$6,$B$7,$B$8)</original>
      <value>6416</value>
    </cell>
    <cell>
      <original>'MCHD and MCPHD'!I164=_xll.F9v5.Connect.GL(_xll.F9v5.Connect.BSPEC($B$10,$B$11,$A164),I$2,$B$3,$B$4,I$5,$B$6,$B$7,$B$8)</original>
      <value>34564</value>
    </cell>
    <cell>
      <original>'MCHD and MCPHD'!C165=_xll.F9v5.Connect.GL(_xll.F9v5.Connect.BSPEC($B$10,$B$11,$A165),C$2,$B$3,$B$4,C$5,$B$6,$B$7,$B$8)</original>
      <value>354.87</value>
    </cell>
    <cell>
      <original>'MCHD and MCPHD'!D165=_xll.F9v5.Connect.GL(_xll.F9v5.Connect.BSPEC($B$10,$B$11,$A165),D$2,$B$3,$B$4,D$5,$B$6,$B$7,$B$8)</original>
      <value>1623</value>
    </cell>
    <cell>
      <original>'MCHD and MCPHD'!F165=_xll.F9v5.Connect.GL(_xll.F9v5.Connect.BSPEC($B$10,$B$11,$A165),F$2,$B$3,$B$4,F$5,$B$6,$B$7,$B$8)</original>
      <value>790.33999999999992</value>
    </cell>
    <cell>
      <original>'MCHD and MCPHD'!G165=_xll.F9v5.Connect.GL(_xll.F9v5.Connect.BSPEC($B$10,$B$11,$A165),G$2,$B$3,$B$4,G$5,$B$6,$B$7,$B$8)</original>
      <value>4064</value>
    </cell>
    <cell>
      <original>'MCHD and MCPHD'!I165=_xll.F9v5.Connect.GL(_xll.F9v5.Connect.BSPEC($B$10,$B$11,$A165),I$2,$B$3,$B$4,I$5,$B$6,$B$7,$B$8)</original>
      <value>18916</value>
    </cell>
    <cell>
      <original>'MCHD and MCPHD'!C166=_xll.F9v5.Connect.GL(_xll.F9v5.Connect.BSPEC($B$10,$B$11,$A166),C$2,$B$3,$B$4,C$5,$B$6,$B$7,$B$8)</original>
      <value>1940.23</value>
    </cell>
    <cell>
      <original>'MCHD and MCPHD'!D166=_xll.F9v5.Connect.GL(_xll.F9v5.Connect.BSPEC($B$10,$B$11,$A166),D$2,$B$3,$B$4,D$5,$B$6,$B$7,$B$8)</original>
      <value>5600</value>
    </cell>
    <cell>
      <original>'MCHD and MCPHD'!F166=_xll.F9v5.Connect.GL(_xll.F9v5.Connect.BSPEC($B$10,$B$11,$A166),F$2,$B$3,$B$4,F$5,$B$6,$B$7,$B$8)</original>
      <value>9613.6299999999992</value>
    </cell>
    <cell>
      <original>'MCHD and MCPHD'!G166=_xll.F9v5.Connect.GL(_xll.F9v5.Connect.BSPEC($B$10,$B$11,$A166),G$2,$B$3,$B$4,G$5,$B$6,$B$7,$B$8)</original>
      <value>25212.45</value>
    </cell>
    <cell>
      <original>'MCHD and MCPHD'!I166=_xll.F9v5.Connect.GL(_xll.F9v5.Connect.BSPEC($B$10,$B$11,$A166),I$2,$B$3,$B$4,I$5,$B$6,$B$7,$B$8)</original>
      <value>74598.45</value>
    </cell>
    <cell>
      <original>'MCHD and MCPHD'!C167=_xll.F9v5.Connect.GL(_xll.F9v5.Connect.BSPEC($B$10,$B$11,$A167),C$2,$B$3,$B$4,C$5,$B$6,$B$7,$B$8)</original>
      <value>14593.72</value>
    </cell>
    <cell>
      <original>'MCHD and MCPHD'!D167=_xll.F9v5.Connect.GL(_xll.F9v5.Connect.BSPEC($B$10,$B$11,$A167),D$2,$B$3,$B$4,D$5,$B$6,$B$7,$B$8)</original>
      <value>5405</value>
    </cell>
    <cell>
      <original>'MCHD and MCPHD'!F167=_xll.F9v5.Connect.GL(_xll.F9v5.Connect.BSPEC($B$10,$B$11,$A167),F$2,$B$3,$B$4,F$5,$B$6,$B$7,$B$8)</original>
      <value>19858.830000000002</value>
    </cell>
    <cell>
      <original>'MCHD and MCPHD'!G167=_xll.F9v5.Connect.GL(_xll.F9v5.Connect.BSPEC($B$10,$B$11,$A167),G$2,$B$3,$B$4,G$5,$B$6,$B$7,$B$8)</original>
      <value>45437.56</value>
    </cell>
    <cell>
      <original>'MCHD and MCPHD'!I167=_xll.F9v5.Connect.GL(_xll.F9v5.Connect.BSPEC($B$10,$B$11,$A167),I$2,$B$3,$B$4,I$5,$B$6,$B$7,$B$8)</original>
      <value>157957.56</value>
    </cell>
    <cell>
      <original>'MCHD and MCPHD'!C168=_xll.F9v5.Connect.GL(_xll.F9v5.Connect.BSPEC($B$10,$B$11,$A168),C$2,$B$3,$B$4,C$5,$B$6,$B$7,$B$8)</original>
      <value>0</value>
    </cell>
    <cell>
      <original>'MCHD and MCPHD'!D168=_xll.F9v5.Connect.GL(_xll.F9v5.Connect.BSPEC($B$10,$B$11,$A168),D$2,$B$3,$B$4,D$5,$B$6,$B$7,$B$8)</original>
      <value>1033</value>
    </cell>
    <cell>
      <original>'MCHD and MCPHD'!F168=_xll.F9v5.Connect.GL(_xll.F9v5.Connect.BSPEC($B$10,$B$11,$A168),F$2,$B$3,$B$4,F$5,$B$6,$B$7,$B$8)</original>
      <value>0</value>
    </cell>
    <cell>
      <original>'MCHD and MCPHD'!G168=_xll.F9v5.Connect.GL(_xll.F9v5.Connect.BSPEC($B$10,$B$11,$A168),G$2,$B$3,$B$4,G$5,$B$6,$B$7,$B$8)</original>
      <value>3099</value>
    </cell>
    <cell>
      <original>'MCHD and MCPHD'!I168=_xll.F9v5.Connect.GL(_xll.F9v5.Connect.BSPEC($B$10,$B$11,$A168),I$2,$B$3,$B$4,I$5,$B$6,$B$7,$B$8)</original>
      <value>10597</value>
    </cell>
    <cell>
      <original>'MCHD and MCPHD'!C169=_xll.F9v5.Connect.GL(_xll.F9v5.Connect.BSPEC($B$10,$B$11,$A169),C$2,$B$3,$B$4,C$5,$B$6,$B$7,$B$8)</original>
      <value>2718</value>
    </cell>
    <cell>
      <original>'MCHD and MCPHD'!D169=_xll.F9v5.Connect.GL(_xll.F9v5.Connect.BSPEC($B$10,$B$11,$A169),D$2,$B$3,$B$4,D$5,$B$6,$B$7,$B$8)</original>
      <value>6556</value>
    </cell>
    <cell>
      <original>'MCHD and MCPHD'!F169=_xll.F9v5.Connect.GL(_xll.F9v5.Connect.BSPEC($B$10,$B$11,$A169),F$2,$B$3,$B$4,F$5,$B$6,$B$7,$B$8)</original>
      <value>10109.01</value>
    </cell>
    <cell>
      <original>'MCHD and MCPHD'!G169=_xll.F9v5.Connect.GL(_xll.F9v5.Connect.BSPEC($B$10,$B$11,$A169),G$2,$B$3,$B$4,G$5,$B$6,$B$7,$B$8)</original>
      <value>18589.46</value>
    </cell>
    <cell>
      <original>'MCHD and MCPHD'!I169=_xll.F9v5.Connect.GL(_xll.F9v5.Connect.BSPEC($B$10,$B$11,$A169),I$2,$B$3,$B$4,I$5,$B$6,$B$7,$B$8)</original>
      <value>73993.459999999992</value>
    </cell>
    <cell>
      <original>'MCHD and MCPHD'!C170=_xll.F9v5.Connect.GL(_xll.F9v5.Connect.BSPEC($B$10,$B$11,$A170),C$2,$B$3,$B$4,C$5,$B$6,$B$7,$B$8)</original>
      <value>0</value>
    </cell>
    <cell>
      <original>'MCHD and MCPHD'!D170=_xll.F9v5.Connect.GL(_xll.F9v5.Connect.BSPEC($B$10,$B$11,$A170),D$2,$B$3,$B$4,D$5,$B$6,$B$7,$B$8)</original>
      <value>0</value>
    </cell>
    <cell>
      <original>'MCHD and MCPHD'!F170=_xll.F9v5.Connect.GL(_xll.F9v5.Connect.BSPEC($B$10,$B$11,$A170),F$2,$B$3,$B$4,F$5,$B$6,$B$7,$B$8)</original>
      <value>0</value>
    </cell>
    <cell>
      <original>'MCHD and MCPHD'!G170=_xll.F9v5.Connect.GL(_xll.F9v5.Connect.BSPEC($B$10,$B$11,$A170),G$2,$B$3,$B$4,G$5,$B$6,$B$7,$B$8)</original>
      <value>3000</value>
    </cell>
    <cell>
      <original>'MCHD and MCPHD'!I170=_xll.F9v5.Connect.GL(_xll.F9v5.Connect.BSPEC($B$10,$B$11,$A170),I$2,$B$3,$B$4,I$5,$B$6,$B$7,$B$8)</original>
      <value>3000</value>
    </cell>
    <cell>
      <original>'MCHD and MCPHD'!C171=_xll.F9v5.Connect.GL(_xll.F9v5.Connect.BSPEC($B$10,$B$11,$A171),C$2,$B$3,$B$4,C$5,$B$6,$B$7,$B$8)</original>
      <value>6628.24</value>
    </cell>
    <cell>
      <original>'MCHD and MCPHD'!D171=_xll.F9v5.Connect.GL(_xll.F9v5.Connect.BSPEC($B$10,$B$11,$A171),D$2,$B$3,$B$4,D$5,$B$6,$B$7,$B$8)</original>
      <value>8155</value>
    </cell>
    <cell>
      <original>'MCHD and MCPHD'!F171=_xll.F9v5.Connect.GL(_xll.F9v5.Connect.BSPEC($B$10,$B$11,$A171),F$2,$B$3,$B$4,F$5,$B$6,$B$7,$B$8)</original>
      <value>21040.17</value>
    </cell>
    <cell>
      <original>'MCHD and MCPHD'!G171=_xll.F9v5.Connect.GL(_xll.F9v5.Connect.BSPEC($B$10,$B$11,$A171),G$2,$B$3,$B$4,G$5,$B$6,$B$7,$B$8)</original>
      <value>24675</value>
    </cell>
    <cell>
      <original>'MCHD and MCPHD'!I171=_xll.F9v5.Connect.GL(_xll.F9v5.Connect.BSPEC($B$10,$B$11,$A171),I$2,$B$3,$B$4,I$5,$B$6,$B$7,$B$8)</original>
      <value>97741</value>
    </cell>
    <cell>
      <original>'MCHD and MCPHD'!C172=_xll.F9v5.Connect.GL(_xll.F9v5.Connect.BSPEC($B$10,$B$11,$A172),C$2,$B$3,$B$4,C$5,$B$6,$B$7,$B$8)</original>
      <value>10828.08</value>
    </cell>
    <cell>
      <original>'MCHD and MCPHD'!D172=_xll.F9v5.Connect.GL(_xll.F9v5.Connect.BSPEC($B$10,$B$11,$A172),D$2,$B$3,$B$4,D$5,$B$6,$B$7,$B$8)</original>
      <value>13871</value>
    </cell>
    <cell>
      <original>'MCHD and MCPHD'!F172=_xll.F9v5.Connect.GL(_xll.F9v5.Connect.BSPEC($B$10,$B$11,$A172),F$2,$B$3,$B$4,F$5,$B$6,$B$7,$B$8)</original>
      <value>41041.550000000003</value>
    </cell>
    <cell>
      <original>'MCHD and MCPHD'!G172=_xll.F9v5.Connect.GL(_xll.F9v5.Connect.BSPEC($B$10,$B$11,$A172),G$2,$B$3,$B$4,G$5,$B$6,$B$7,$B$8)</original>
      <value>41613</value>
    </cell>
    <cell>
      <original>'MCHD and MCPHD'!I172=_xll.F9v5.Connect.GL(_xll.F9v5.Connect.BSPEC($B$10,$B$11,$A172),I$2,$B$3,$B$4,I$5,$B$6,$B$7,$B$8)</original>
      <value>166452</value>
    </cell>
    <cell>
      <original>'MCHD and MCPHD'!C173=_xll.F9v5.Connect.GL(_xll.F9v5.Connect.BSPEC($B$10,$B$11,$A173),C$2,$B$3,$B$4,C$5,$B$6,$B$7,$B$8)</original>
      <value>643.99</value>
    </cell>
    <cell>
      <original>'MCHD and MCPHD'!D173=_xll.F9v5.Connect.GL(_xll.F9v5.Connect.BSPEC($B$10,$B$11,$A173),D$2,$B$3,$B$4,D$5,$B$6,$B$7,$B$8)</original>
      <value>700</value>
    </cell>
    <cell>
      <original>'MCHD and MCPHD'!F173=_xll.F9v5.Connect.GL(_xll.F9v5.Connect.BSPEC($B$10,$B$11,$A173),F$2,$B$3,$B$4,F$5,$B$6,$B$7,$B$8)</original>
      <value>2092.12</value>
    </cell>
    <cell>
      <original>'MCHD and MCPHD'!G173=_xll.F9v5.Connect.GL(_xll.F9v5.Connect.BSPEC($B$10,$B$11,$A173),G$2,$B$3,$B$4,G$5,$B$6,$B$7,$B$8)</original>
      <value>2100</value>
    </cell>
    <cell>
      <original>'MCHD and MCPHD'!I173=_xll.F9v5.Connect.GL(_xll.F9v5.Connect.BSPEC($B$10,$B$11,$A173),I$2,$B$3,$B$4,I$5,$B$6,$B$7,$B$8)</original>
      <value>8400</value>
    </cell>
    <cell>
      <original>'MCHD and MCPHD'!C174=_xll.F9v5.Connect.GL(_xll.F9v5.Connect.BSPEC($B$10,$B$11,$A174),C$2,$B$3,$B$4,C$5,$B$6,$B$7,$B$8)</original>
      <value>0</value>
    </cell>
    <cell>
      <original>'MCHD and MCPHD'!D174=_xll.F9v5.Connect.GL(_xll.F9v5.Connect.BSPEC($B$10,$B$11,$A174),D$2,$B$3,$B$4,D$5,$B$6,$B$7,$B$8)</original>
      <value>0</value>
    </cell>
    <cell>
      <original>'MCHD and MCPHD'!F174=_xll.F9v5.Connect.GL(_xll.F9v5.Connect.BSPEC($B$10,$B$11,$A174),F$2,$B$3,$B$4,F$5,$B$6,$B$7,$B$8)</original>
      <value>0</value>
    </cell>
    <cell>
      <original>'MCHD and MCPHD'!G174=_xll.F9v5.Connect.GL(_xll.F9v5.Connect.BSPEC($B$10,$B$11,$A174),G$2,$B$3,$B$4,G$5,$B$6,$B$7,$B$8)</original>
      <value>0</value>
    </cell>
    <cell>
      <original>'MCHD and MCPHD'!I174=_xll.F9v5.Connect.GL(_xll.F9v5.Connect.BSPEC($B$10,$B$11,$A174),I$2,$B$3,$B$4,I$5,$B$6,$B$7,$B$8)</original>
      <value>0</value>
    </cell>
    <cell>
      <original>'MCHD and MCPHD'!C175=_xll.F9v5.Connect.GL(_xll.F9v5.Connect.BSPEC($B$10,$B$11,$A175),C$2,$B$3,$B$4,C$5,$B$6,$B$7,$B$8)</original>
      <value>4964.91</value>
    </cell>
    <cell>
      <original>'MCHD and MCPHD'!D175=_xll.F9v5.Connect.GL(_xll.F9v5.Connect.BSPEC($B$10,$B$11,$A175),D$2,$B$3,$B$4,D$5,$B$6,$B$7,$B$8)</original>
      <value>7274</value>
    </cell>
    <cell>
      <original>'MCHD and MCPHD'!F175=_xll.F9v5.Connect.GL(_xll.F9v5.Connect.BSPEC($B$10,$B$11,$A175),F$2,$B$3,$B$4,F$5,$B$6,$B$7,$B$8)</original>
      <value>41610.44</value>
    </cell>
    <cell>
      <original>'MCHD and MCPHD'!G175=_xll.F9v5.Connect.GL(_xll.F9v5.Connect.BSPEC($B$10,$B$11,$A175),G$2,$B$3,$B$4,G$5,$B$6,$B$7,$B$8)</original>
      <value>61809</value>
    </cell>
    <cell>
      <original>'MCHD and MCPHD'!I175=_xll.F9v5.Connect.GL(_xll.F9v5.Connect.BSPEC($B$10,$B$11,$A175),I$2,$B$3,$B$4,I$5,$B$6,$B$7,$B$8)</original>
      <value>185755</value>
    </cell>
    <cell>
      <original>'MCHD and MCPHD'!C176=_xll.F9v5.Connect.GL(_xll.F9v5.Connect.BSPEC($B$10,$B$11,$A176),C$2,$B$3,$B$4,C$5,$B$6,$B$7,$B$8)</original>
      <value>0</value>
    </cell>
    <cell>
      <original>'MCHD and MCPHD'!D176=_xll.F9v5.Connect.GL(_xll.F9v5.Connect.BSPEC($B$10,$B$11,$A176),D$2,$B$3,$B$4,D$5,$B$6,$B$7,$B$8)</original>
      <value>4583</value>
    </cell>
    <cell>
      <original>'MCHD and MCPHD'!F176=_xll.F9v5.Connect.GL(_xll.F9v5.Connect.BSPEC($B$10,$B$11,$A176),F$2,$B$3,$B$4,F$5,$B$6,$B$7,$B$8)</original>
      <value>902.4</value>
    </cell>
    <cell>
      <original>'MCHD and MCPHD'!G176=_xll.F9v5.Connect.GL(_xll.F9v5.Connect.BSPEC($B$10,$B$11,$A176),G$2,$B$3,$B$4,G$5,$B$6,$B$7,$B$8)</original>
      <value>13749</value>
    </cell>
    <cell>
      <original>'MCHD and MCPHD'!I176=_xll.F9v5.Connect.GL(_xll.F9v5.Connect.BSPEC($B$10,$B$11,$A176),I$2,$B$3,$B$4,I$5,$B$6,$B$7,$B$8)</original>
      <value>54996</value>
    </cell>
    <cell>
      <original>'MCHD and MCPHD'!C177=_xll.F9v5.Connect.GL(_xll.F9v5.Connect.BSPEC($B$10,$B$11,$A177),C$2,$B$3,$B$4,C$5,$B$6,$B$7,$B$8)</original>
      <value>375</value>
    </cell>
    <cell>
      <original>'MCHD and MCPHD'!D177=_xll.F9v5.Connect.GL(_xll.F9v5.Connect.BSPEC($B$10,$B$11,$A177),D$2,$B$3,$B$4,D$5,$B$6,$B$7,$B$8)</original>
      <value>324</value>
    </cell>
    <cell>
      <original>'MCHD and MCPHD'!F177=_xll.F9v5.Connect.GL(_xll.F9v5.Connect.BSPEC($B$10,$B$11,$A177),F$2,$B$3,$B$4,F$5,$B$6,$B$7,$B$8)</original>
      <value>1215</value>
    </cell>
    <cell>
      <original>'MCHD and MCPHD'!G177=_xll.F9v5.Connect.GL(_xll.F9v5.Connect.BSPEC($B$10,$B$11,$A177),G$2,$B$3,$B$4,G$5,$B$6,$B$7,$B$8)</original>
      <value>848</value>
    </cell>
    <cell>
      <original>'MCHD and MCPHD'!I177=_xll.F9v5.Connect.GL(_xll.F9v5.Connect.BSPEC($B$10,$B$11,$A177),I$2,$B$3,$B$4,I$5,$B$6,$B$7,$B$8)</original>
      <value>2420</value>
    </cell>
    <cell>
      <original>'MCHD and MCPHD'!C178=_xll.F9v5.Connect.GL(_xll.F9v5.Connect.BSPEC($B$10,$B$11,$A178),C$2,$B$3,$B$4,C$5,$B$6,$B$7,$B$8)</original>
      <value>11245.89</value>
    </cell>
    <cell>
      <original>'MCHD and MCPHD'!D178=_xll.F9v5.Connect.GL(_xll.F9v5.Connect.BSPEC($B$10,$B$11,$A178),D$2,$B$3,$B$4,D$5,$B$6,$B$7,$B$8)</original>
      <value>16891</value>
    </cell>
    <cell>
      <original>'MCHD and MCPHD'!F178=_xll.F9v5.Connect.GL(_xll.F9v5.Connect.BSPEC($B$10,$B$11,$A178),F$2,$B$3,$B$4,F$5,$B$6,$B$7,$B$8)</original>
      <value>30551.82</value>
    </cell>
    <cell>
      <original>'MCHD and MCPHD'!G178=_xll.F9v5.Connect.GL(_xll.F9v5.Connect.BSPEC($B$10,$B$11,$A178),G$2,$B$3,$B$4,G$5,$B$6,$B$7,$B$8)</original>
      <value>104293.09999999999</value>
    </cell>
    <cell>
      <original>'MCHD and MCPHD'!I178=_xll.F9v5.Connect.GL(_xll.F9v5.Connect.BSPEC($B$10,$B$11,$A178),I$2,$B$3,$B$4,I$5,$B$6,$B$7,$B$8)</original>
      <value>255894.09999999998</value>
    </cell>
    <cell>
      <original>'MCHD and MCPHD'!C179=_xll.F9v5.Connect.GL(_xll.F9v5.Connect.BSPEC($B$10,$B$11,$A179),C$2,$B$3,$B$4,C$5,$B$6,$B$7,$B$8)</original>
      <value>28658.89</value>
    </cell>
    <cell>
      <original>'MCHD and MCPHD'!D179=_xll.F9v5.Connect.GL(_xll.F9v5.Connect.BSPEC($B$10,$B$11,$A179),D$2,$B$3,$B$4,D$5,$B$6,$B$7,$B$8)</original>
      <value>35465</value>
    </cell>
    <cell>
      <original>'MCHD and MCPHD'!F179=_xll.F9v5.Connect.GL(_xll.F9v5.Connect.BSPEC($B$10,$B$11,$A179),F$2,$B$3,$B$4,F$5,$B$6,$B$7,$B$8)</original>
      <value>91608.65</value>
    </cell>
    <cell>
      <original>'MCHD and MCPHD'!G179=_xll.F9v5.Connect.GL(_xll.F9v5.Connect.BSPEC($B$10,$B$11,$A179),G$2,$B$3,$B$4,G$5,$B$6,$B$7,$B$8)</original>
      <value>106395</value>
    </cell>
    <cell>
      <original>'MCHD and MCPHD'!I179=_xll.F9v5.Connect.GL(_xll.F9v5.Connect.BSPEC($B$10,$B$11,$A179),I$2,$B$3,$B$4,I$5,$B$6,$B$7,$B$8)</original>
      <value>425580</value>
    </cell>
    <cell>
      <original>'MCHD and MCPHD'!C180=_xll.F9v5.Connect.GL(_xll.F9v5.Connect.BSPEC($B$10,$B$11,$A180),C$2,$B$3,$B$4,C$5,$B$6,$B$7,$B$8)</original>
      <value>1983.2</value>
    </cell>
    <cell>
      <original>'MCHD and MCPHD'!D180=_xll.F9v5.Connect.GL(_xll.F9v5.Connect.BSPEC($B$10,$B$11,$A180),D$2,$B$3,$B$4,D$5,$B$6,$B$7,$B$8)</original>
      <value>1741</value>
    </cell>
    <cell>
      <original>'MCHD and MCPHD'!F180=_xll.F9v5.Connect.GL(_xll.F9v5.Connect.BSPEC($B$10,$B$11,$A180),F$2,$B$3,$B$4,F$5,$B$6,$B$7,$B$8)</original>
      <value>1902.36</value>
    </cell>
    <cell>
      <original>'MCHD and MCPHD'!G180=_xll.F9v5.Connect.GL(_xll.F9v5.Connect.BSPEC($B$10,$B$11,$A180),G$2,$B$3,$B$4,G$5,$B$6,$B$7,$B$8)</original>
      <value>5225</value>
    </cell>
    <cell>
      <original>'MCHD and MCPHD'!I180=_xll.F9v5.Connect.GL(_xll.F9v5.Connect.BSPEC($B$10,$B$11,$A180),I$2,$B$3,$B$4,I$5,$B$6,$B$7,$B$8)</original>
      <value>20900</value>
    </cell>
    <cell>
      <original>'MCHD and MCPHD'!C181=_xll.F9v5.Connect.GL(_xll.F9v5.Connect.BSPEC($B$10,$B$11,$A181),C$2,$B$3,$B$4,C$5,$B$6,$B$7,$B$8)</original>
      <value>1963.13</value>
    </cell>
    <cell>
      <original>'MCHD and MCPHD'!D181=_xll.F9v5.Connect.GL(_xll.F9v5.Connect.BSPEC($B$10,$B$11,$A181),D$2,$B$3,$B$4,D$5,$B$6,$B$7,$B$8)</original>
      <value>1800</value>
    </cell>
    <cell>
      <original>'MCHD and MCPHD'!F181=_xll.F9v5.Connect.GL(_xll.F9v5.Connect.BSPEC($B$10,$B$11,$A181),F$2,$B$3,$B$4,F$5,$B$6,$B$7,$B$8)</original>
      <value>5433.13</value>
    </cell>
    <cell>
      <original>'MCHD and MCPHD'!G181=_xll.F9v5.Connect.GL(_xll.F9v5.Connect.BSPEC($B$10,$B$11,$A181),G$2,$B$3,$B$4,G$5,$B$6,$B$7,$B$8)</original>
      <value>5400</value>
    </cell>
    <cell>
      <original>'MCHD and MCPHD'!I181=_xll.F9v5.Connect.GL(_xll.F9v5.Connect.BSPEC($B$10,$B$11,$A181),I$2,$B$3,$B$4,I$5,$B$6,$B$7,$B$8)</original>
      <value>21600</value>
    </cell>
    <cell>
      <original>'MCHD and MCPHD'!C182=_xll.F9v5.Connect.GL(_xll.F9v5.Connect.BSPEC($B$10,$B$11,$A182),C$2,$B$3,$B$4,C$5,$B$6,$B$7,$B$8)</original>
      <value>26668.49</value>
    </cell>
    <cell>
      <original>'MCHD and MCPHD'!D182=_xll.F9v5.Connect.GL(_xll.F9v5.Connect.BSPEC($B$10,$B$11,$A182),D$2,$B$3,$B$4,D$5,$B$6,$B$7,$B$8)</original>
      <value>20833</value>
    </cell>
    <cell>
      <original>'MCHD and MCPHD'!F182=_xll.F9v5.Connect.GL(_xll.F9v5.Connect.BSPEC($B$10,$B$11,$A182),F$2,$B$3,$B$4,F$5,$B$6,$B$7,$B$8)</original>
      <value>55500.930000000008</value>
    </cell>
    <cell>
      <original>'MCHD and MCPHD'!G182=_xll.F9v5.Connect.GL(_xll.F9v5.Connect.BSPEC($B$10,$B$11,$A182),G$2,$B$3,$B$4,G$5,$B$6,$B$7,$B$8)</original>
      <value>63533.68</value>
    </cell>
    <cell>
      <original>'MCHD and MCPHD'!I182=_xll.F9v5.Connect.GL(_xll.F9v5.Connect.BSPEC($B$10,$B$11,$A182),I$2,$B$3,$B$4,I$5,$B$6,$B$7,$B$8)</original>
      <value>251030.68</value>
    </cell>
    <cell>
      <original>'MCHD and MCPHD'!C183=_xll.F9v5.Connect.GL(_xll.F9v5.Connect.BSPEC($B$10,$B$11,$A183),C$2,$B$3,$B$4,C$5,$B$6,$B$7,$B$8)</original>
      <value>25.5</value>
    </cell>
    <cell>
      <original>'MCHD and MCPHD'!D183=_xll.F9v5.Connect.GL(_xll.F9v5.Connect.BSPEC($B$10,$B$11,$A183),D$2,$B$3,$B$4,D$5,$B$6,$B$7,$B$8)</original>
      <value>208</value>
    </cell>
    <cell>
      <original>'MCHD and MCPHD'!F183=_xll.F9v5.Connect.GL(_xll.F9v5.Connect.BSPEC($B$10,$B$11,$A183),F$2,$B$3,$B$4,F$5,$B$6,$B$7,$B$8)</original>
      <value>327.72</value>
    </cell>
    <cell>
      <original>'MCHD and MCPHD'!G183=_xll.F9v5.Connect.GL(_xll.F9v5.Connect.BSPEC($B$10,$B$11,$A183),G$2,$B$3,$B$4,G$5,$B$6,$B$7,$B$8)</original>
      <value>624</value>
    </cell>
    <cell>
      <original>'MCHD and MCPHD'!I183=_xll.F9v5.Connect.GL(_xll.F9v5.Connect.BSPEC($B$10,$B$11,$A183),I$2,$B$3,$B$4,I$5,$B$6,$B$7,$B$8)</original>
      <value>2496</value>
    </cell>
    <cell>
      <original>'MCHD and MCPHD'!C184=_xll.F9v5.Connect.GL(_xll.F9v5.Connect.BSPEC($B$10,$B$11,$A184),C$2,$B$3,$B$4,C$5,$B$6,$B$7,$B$8)</original>
      <value>8337.1200000000008</value>
    </cell>
    <cell>
      <original>'MCHD and MCPHD'!D184=_xll.F9v5.Connect.GL(_xll.F9v5.Connect.BSPEC($B$10,$B$11,$A184),D$2,$B$3,$B$4,D$5,$B$6,$B$7,$B$8)</original>
      <value>4500</value>
    </cell>
    <cell>
      <original>'MCHD and MCPHD'!F184=_xll.F9v5.Connect.GL(_xll.F9v5.Connect.BSPEC($B$10,$B$11,$A184),F$2,$B$3,$B$4,F$5,$B$6,$B$7,$B$8)</original>
      <value>17151.84</value>
    </cell>
    <cell>
      <original>'MCHD and MCPHD'!G184=_xll.F9v5.Connect.GL(_xll.F9v5.Connect.BSPEC($B$10,$B$11,$A184),G$2,$B$3,$B$4,G$5,$B$6,$B$7,$B$8)</original>
      <value>13500</value>
    </cell>
    <cell>
      <original>'MCHD and MCPHD'!I184=_xll.F9v5.Connect.GL(_xll.F9v5.Connect.BSPEC($B$10,$B$11,$A184),I$2,$B$3,$B$4,I$5,$B$6,$B$7,$B$8)</original>
      <value>54000</value>
    </cell>
    <cell>
      <original>'MCHD and MCPHD'!C185=_xll.F9v5.Connect.GL(_xll.F9v5.Connect.BSPEC($B$10,$B$11,$A185),C$2,$B$3,$B$4,C$5,$B$6,$B$7,$B$8)</original>
      <value>131.5</value>
    </cell>
    <cell>
      <original>'MCHD and MCPHD'!D185=_xll.F9v5.Connect.GL(_xll.F9v5.Connect.BSPEC($B$10,$B$11,$A185),D$2,$B$3,$B$4,D$5,$B$6,$B$7,$B$8)</original>
      <value>275</value>
    </cell>
    <cell>
      <original>'MCHD and MCPHD'!F185=_xll.F9v5.Connect.GL(_xll.F9v5.Connect.BSPEC($B$10,$B$11,$A185),F$2,$B$3,$B$4,F$5,$B$6,$B$7,$B$8)</original>
      <value>789.5</value>
    </cell>
    <cell>
      <original>'MCHD and MCPHD'!G185=_xll.F9v5.Connect.GL(_xll.F9v5.Connect.BSPEC($B$10,$B$11,$A185),G$2,$B$3,$B$4,G$5,$B$6,$B$7,$B$8)</original>
      <value>825</value>
    </cell>
    <cell>
      <original>'MCHD and MCPHD'!I185=_xll.F9v5.Connect.GL(_xll.F9v5.Connect.BSPEC($B$10,$B$11,$A185),I$2,$B$3,$B$4,I$5,$B$6,$B$7,$B$8)</original>
      <value>3300</value>
    </cell>
    <cell>
      <original>'MCHD and MCPHD'!C186=_xll.F9v5.Connect.GL(_xll.F9v5.Connect.BSPEC($B$10,$B$11,$A186),C$2,$B$3,$B$4,C$5,$B$6,$B$7,$B$8)</original>
      <value>0</value>
    </cell>
    <cell>
      <original>'MCHD and MCPHD'!D186=_xll.F9v5.Connect.GL(_xll.F9v5.Connect.BSPEC($B$10,$B$11,$A186),D$2,$B$3,$B$4,D$5,$B$6,$B$7,$B$8)</original>
      <value>0</value>
    </cell>
    <cell>
      <original>'MCHD and MCPHD'!F186=_xll.F9v5.Connect.GL(_xll.F9v5.Connect.BSPEC($B$10,$B$11,$A186),F$2,$B$3,$B$4,F$5,$B$6,$B$7,$B$8)</original>
      <value>0</value>
    </cell>
    <cell>
      <original>'MCHD and MCPHD'!G186=_xll.F9v5.Connect.GL(_xll.F9v5.Connect.BSPEC($B$10,$B$11,$A186),G$2,$B$3,$B$4,G$5,$B$6,$B$7,$B$8)</original>
      <value>0</value>
    </cell>
    <cell>
      <original>'MCHD and MCPHD'!I186=_xll.F9v5.Connect.GL(_xll.F9v5.Connect.BSPEC($B$10,$B$11,$A186),I$2,$B$3,$B$4,I$5,$B$6,$B$7,$B$8)</original>
      <value>0</value>
    </cell>
    <cell>
      <original>'MCHD and MCPHD'!C187=_xll.F9v5.Connect.GL(_xll.F9v5.Connect.BSPEC($B$10,$B$11,$A187),C$2,$B$3,$B$4,C$5,$B$6,$B$7,$B$8)</original>
      <value>46025</value>
    </cell>
    <cell>
      <original>'MCHD and MCPHD'!D187=_xll.F9v5.Connect.GL(_xll.F9v5.Connect.BSPEC($B$10,$B$11,$A187),D$2,$B$3,$B$4,D$5,$B$6,$B$7,$B$8)</original>
      <value>46599</value>
    </cell>
    <cell>
      <original>'MCHD and MCPHD'!F187=_xll.F9v5.Connect.GL(_xll.F9v5.Connect.BSPEC($B$10,$B$11,$A187),F$2,$B$3,$B$4,F$5,$B$6,$B$7,$B$8)</original>
      <value>156716</value>
    </cell>
    <cell>
      <original>'MCHD and MCPHD'!G187=_xll.F9v5.Connect.GL(_xll.F9v5.Connect.BSPEC($B$10,$B$11,$A187),G$2,$B$3,$B$4,G$5,$B$6,$B$7,$B$8)</original>
      <value>136950</value>
    </cell>
    <cell>
      <original>'MCHD and MCPHD'!I187=_xll.F9v5.Connect.GL(_xll.F9v5.Connect.BSPEC($B$10,$B$11,$A187),I$2,$B$3,$B$4,I$5,$B$6,$B$7,$B$8)</original>
      <value>549661</value>
    </cell>
    <cell>
      <original>'MCHD and MCPHD'!C191=_xll.F9v5.Connect.GL(_xll.F9v5.Connect.BSPEC($B$10,$B$11,$A191),C$2,$B$3,$B$4,C$5,$B$6,$B$7,$B$8)</original>
      <value>255885</value>
    </cell>
    <cell>
      <original>'MCHD and MCPHD'!D191=_xll.F9v5.Connect.GL(_xll.F9v5.Connect.BSPEC($B$10,$B$11,$A191),D$2,$B$3,$B$4,D$5,$B$6,$B$7,$B$8)</original>
      <value>255885</value>
    </cell>
    <cell>
      <original>'MCHD and MCPHD'!F191=_xll.F9v5.Connect.GL(_xll.F9v5.Connect.BSPEC($B$10,$B$11,$A191),F$2,$B$3,$B$4,F$5,$B$6,$B$7,$B$8)</original>
      <value>767655</value>
    </cell>
    <cell>
      <original>'MCHD and MCPHD'!G191=_xll.F9v5.Connect.GL(_xll.F9v5.Connect.BSPEC($B$10,$B$11,$A191),G$2,$B$3,$B$4,G$5,$B$6,$B$7,$B$8)</original>
      <value>767655</value>
    </cell>
    <cell>
      <original>'MCHD and MCPHD'!I191=_xll.F9v5.Connect.GL(_xll.F9v5.Connect.BSPEC($B$10,$B$11,$A191),I$2,$B$3,$B$4,I$5,$B$6,$B$7,$B$8)</original>
      <value>3070620</value>
    </cell>
    <cell>
      <original>'MCHD and MCPHD'!C192=_xll.F9v5.Connect.GL(_xll.F9v5.Connect.BSPEC($B$10,$B$11,$A192),C$2,$B$3,$B$4,C$5,$B$6,$B$7,$B$8)</original>
      <value>248827.31</value>
    </cell>
    <cell>
      <original>'MCHD and MCPHD'!D192=_xll.F9v5.Connect.GL(_xll.F9v5.Connect.BSPEC($B$10,$B$11,$A192),D$2,$B$3,$B$4,D$5,$B$6,$B$7,$B$8)</original>
      <value>410951</value>
    </cell>
    <cell>
      <original>'MCHD and MCPHD'!F192=_xll.F9v5.Connect.GL(_xll.F9v5.Connect.BSPEC($B$10,$B$11,$A192),F$2,$B$3,$B$4,F$5,$B$6,$B$7,$B$8)</original>
      <value>663134.89999999991</value>
    </cell>
    <cell>
      <original>'MCHD and MCPHD'!G192=_xll.F9v5.Connect.GL(_xll.F9v5.Connect.BSPEC($B$10,$B$11,$A192),G$2,$B$3,$B$4,G$5,$B$6,$B$7,$B$8)</original>
      <value>1232853</value>
    </cell>
    <cell>
      <original>'MCHD and MCPHD'!I192=_xll.F9v5.Connect.GL(_xll.F9v5.Connect.BSPEC($B$10,$B$11,$A192),I$2,$B$3,$B$4,I$5,$B$6,$B$7,$B$8)</original>
      <value>4931412</value>
    </cell>
    <cell>
      <original>'MCHD and MCPHD'!C198=_xll.F9v5.Connect.GL(_xll.F9v5.Connect.BSPEC($B$10,$B$11,$A198),C$2,$B$3,$B$4,C$5,$B$6,$B$7,$B$8)</original>
      <value>0</value>
    </cell>
    <cell>
      <original>'MCHD and MCPHD'!D198=_xll.F9v5.Connect.GL(_xll.F9v5.Connect.BSPEC($B$10,$B$11,$A198),D$2,$B$3,$B$4,D$5,$B$6,$B$7,$B$8)</original>
      <value>0</value>
    </cell>
    <cell>
      <original>'MCHD and MCPHD'!F198=_xll.F9v5.Connect.GL(_xll.F9v5.Connect.BSPEC($B$10,$B$11,$A198),F$2,$B$3,$B$4,F$5,$B$6,$B$7,$B$8)</original>
      <value>0</value>
    </cell>
    <cell>
      <original>'MCHD and MCPHD'!G198=_xll.F9v5.Connect.GL(_xll.F9v5.Connect.BSPEC($B$10,$B$11,$A198),G$2,$B$3,$B$4,G$5,$B$6,$B$7,$B$8)</original>
      <value>0</value>
    </cell>
    <cell>
      <original>'MCHD and MCPHD'!I198=_xll.F9v5.Connect.GL(_xll.F9v5.Connect.BSPEC($B$10,$B$11,$A198),I$2,$B$3,$B$4,I$5,$B$6,$B$7,$B$8)</original>
      <value>0</value>
    </cell>
    <cell>
      <original>'MCHD and MCPHD'!C199=_xll.F9v5.Connect.GL(_xll.F9v5.Connect.BSPEC($B$10,$B$11,$A199),C$2,$B$3,$B$4,C$5,$B$6,$B$7,$B$8)</original>
      <value>0</value>
    </cell>
    <cell>
      <original>'MCHD and MCPHD'!D199=_xll.F9v5.Connect.GL(_xll.F9v5.Connect.BSPEC($B$10,$B$11,$A199),D$2,$B$3,$B$4,D$5,$B$6,$B$7,$B$8)</original>
      <value>0</value>
    </cell>
    <cell>
      <original>'MCHD and MCPHD'!F199=_xll.F9v5.Connect.GL(_xll.F9v5.Connect.BSPEC($B$10,$B$11,$A199),F$2,$B$3,$B$4,F$5,$B$6,$B$7,$B$8)</original>
      <value>0</value>
    </cell>
    <cell>
      <original>'MCHD and MCPHD'!G199=_xll.F9v5.Connect.GL(_xll.F9v5.Connect.BSPEC($B$10,$B$11,$A199),G$2,$B$3,$B$4,G$5,$B$6,$B$7,$B$8)</original>
      <value>0</value>
    </cell>
    <cell>
      <original>'MCHD and MCPHD'!I199=_xll.F9v5.Connect.GL(_xll.F9v5.Connect.BSPEC($B$10,$B$11,$A199),I$2,$B$3,$B$4,I$5,$B$6,$B$7,$B$8)</original>
      <value>0</value>
    </cell>
    <cell>
      <original>'MCHD and MCPHD'!C200=_xll.F9v5.Connect.GL(_xll.F9v5.Connect.BSPEC($B$10,$B$11,$A200),C$2,$B$3,$B$4,C$5,$B$6,$B$7,$B$8)</original>
      <value>0</value>
    </cell>
    <cell>
      <original>'MCHD and MCPHD'!D200=_xll.F9v5.Connect.GL(_xll.F9v5.Connect.BSPEC($B$10,$B$11,$A200),D$2,$B$3,$B$4,D$5,$B$6,$B$7,$B$8)</original>
      <value>0</value>
    </cell>
    <cell>
      <original>'MCHD and MCPHD'!F200=_xll.F9v5.Connect.GL(_xll.F9v5.Connect.BSPEC($B$10,$B$11,$A200),F$2,$B$3,$B$4,F$5,$B$6,$B$7,$B$8)</original>
      <value>0</value>
    </cell>
    <cell>
      <original>'MCHD and MCPHD'!G200=_xll.F9v5.Connect.GL(_xll.F9v5.Connect.BSPEC($B$10,$B$11,$A200),G$2,$B$3,$B$4,G$5,$B$6,$B$7,$B$8)</original>
      <value>0</value>
    </cell>
    <cell>
      <original>'MCHD and MCPHD'!I200=_xll.F9v5.Connect.GL(_xll.F9v5.Connect.BSPEC($B$10,$B$11,$A200),I$2,$B$3,$B$4,I$5,$B$6,$B$7,$B$8)</original>
      <value>0</value>
    </cell>
    <cell>
      <original>'MCHD and MCPHD'!C201=_xll.F9v5.Connect.GL(_xll.F9v5.Connect.BSPEC($B$10,$B$11,$A201),C$2,$B$3,$B$4,C$5,$B$6,$B$7,$B$8)</original>
      <value>248367.98</value>
    </cell>
    <cell>
      <original>'MCHD and MCPHD'!D201=_xll.F9v5.Connect.GL(_xll.F9v5.Connect.BSPEC($B$10,$B$11,$A201),D$2,$B$3,$B$4,D$5,$B$6,$B$7,$B$8)</original>
      <value>48398.73</value>
    </cell>
    <cell>
      <original>'MCHD and MCPHD'!F201=_xll.F9v5.Connect.GL(_xll.F9v5.Connect.BSPEC($B$10,$B$11,$A201),F$2,$B$3,$B$4,F$5,$B$6,$B$7,$B$8)</original>
      <value>301442.38</value>
    </cell>
    <cell>
      <original>'MCHD and MCPHD'!G201=_xll.F9v5.Connect.GL(_xll.F9v5.Connect.BSPEC($B$10,$B$11,$A201),G$2,$B$3,$B$4,G$5,$B$6,$B$7,$B$8)</original>
      <value>132490.74</value>
    </cell>
    <cell>
      <original>'MCHD and MCPHD'!I201=_xll.F9v5.Connect.GL(_xll.F9v5.Connect.BSPEC($B$10,$B$11,$A201),I$2,$B$3,$B$4,I$5,$B$6,$B$7,$B$8)</original>
      <value>144490.74</value>
    </cell>
    <cell>
      <original>'MCHD and MCPHD'!C202=_xll.F9v5.Connect.GL(_xll.F9v5.Connect.BSPEC($B$10,$B$11,$A202),C$2,$B$3,$B$4,C$5,$B$6,$B$7,$B$8)</original>
      <value>136911.39000000001</value>
    </cell>
    <cell>
      <original>'MCHD and MCPHD'!D202=_xll.F9v5.Connect.GL(_xll.F9v5.Connect.BSPEC($B$10,$B$11,$A202),D$2,$B$3,$B$4,D$5,$B$6,$B$7,$B$8)</original>
      <value>110182</value>
    </cell>
    <cell>
      <original>'MCHD and MCPHD'!F202=_xll.F9v5.Connect.GL(_xll.F9v5.Connect.BSPEC($B$10,$B$11,$A202),F$2,$B$3,$B$4,F$5,$B$6,$B$7,$B$8)</original>
      <value>283504.03000000003</value>
    </cell>
    <cell>
      <original>'MCHD and MCPHD'!G202=_xll.F9v5.Connect.GL(_xll.F9v5.Connect.BSPEC($B$10,$B$11,$A202),G$2,$B$3,$B$4,G$5,$B$6,$B$7,$B$8)</original>
      <value>261478.71</value>
    </cell>
    <cell>
      <original>'MCHD and MCPHD'!I202=_xll.F9v5.Connect.GL(_xll.F9v5.Connect.BSPEC($B$10,$B$11,$A202),I$2,$B$3,$B$4,I$5,$B$6,$B$7,$B$8)</original>
      <value>4251031.3900000006</value>
    </cell>
    <cell>
      <original>'MCHD and MCPHD'!C203=_xll.F9v5.Connect.GL(_xll.F9v5.Connect.BSPEC($B$10,$B$11,$A203),C$2,$B$3,$B$4,C$5,$B$6,$B$7,$B$8)</original>
      <value>378570</value>
    </cell>
    <cell>
      <original>'MCHD and MCPHD'!D203=_xll.F9v5.Connect.GL(_xll.F9v5.Connect.BSPEC($B$10,$B$11,$A203),D$2,$B$3,$B$4,D$5,$B$6,$B$7,$B$8)</original>
      <value>346572</value>
    </cell>
    <cell>
      <original>'MCHD and MCPHD'!F203=_xll.F9v5.Connect.GL(_xll.F9v5.Connect.BSPEC($B$10,$B$11,$A203),F$2,$B$3,$B$4,F$5,$B$6,$B$7,$B$8)</original>
      <value>447000.4</value>
    </cell>
    <cell>
      <original>'MCHD and MCPHD'!G203=_xll.F9v5.Connect.GL(_xll.F9v5.Connect.BSPEC($B$10,$B$11,$A203),G$2,$B$3,$B$4,G$5,$B$6,$B$7,$B$8)</original>
      <value>508430</value>
    </cell>
    <cell>
      <original>'MCHD and MCPHD'!I203=_xll.F9v5.Connect.GL(_xll.F9v5.Connect.BSPEC($B$10,$B$11,$A203),I$2,$B$3,$B$4,I$5,$B$6,$B$7,$B$8)</original>
      <value>1101358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MCHD!C27=_xll.F9v5.Connect.NGL(_xll.F9v5.Connect.BSPEC($B$10,$B$11,$A27),C$2,$B$3,$B$4,C$5,$B$6,$B$7,$B$8)</original>
      <value>16087299.49</value>
    </cell>
    <cell>
      <original>MCHD!D27=_xll.F9v5.Connect.GL(_xll.F9v5.Connect.BSPEC($B$10,$B$11,$A27),D$2,$B$3,$B$4,D$5,$B$6,$B$7,$B$8)</original>
      <value>15043372</value>
    </cell>
    <cell>
      <original>MCHD!F27=_xll.F9v5.Connect.NGL(_xll.F9v5.Connect.BSPEC($B$10,$B$11,$A27),F$2,$B$3,$B$4,F$5,$B$6,$B$7,$B$8)</original>
      <value>18688696.210000001</value>
    </cell>
    <cell>
      <original>MCHD!G27=_xll.F9v5.Connect.GL(_xll.F9v5.Connect.BSPEC($B$10,$B$11,$A27),G$2,$B$3,$B$4,G$5,$B$6,$B$7,$B$8)</original>
      <value>18215914</value>
    </cell>
    <cell>
      <original>MCHD!I27=_xll.F9v5.Connect.GL(_xll.F9v5.Connect.BSPEC($B$10,$B$11,$A27),I$2,$B$3,$B$4,I$5,$B$6,$B$7,$B$8)</original>
      <value>35973441</value>
    </cell>
    <cell>
      <original>MCHD!C28=_xll.F9v5.Connect.NGL(_xll.F9v5.Connect.BSPEC($B$10,$B$11,$A28),C$2,$B$3,$B$4,C$5,$B$6,$B$7,$B$8)</original>
      <value>42803.48</value>
    </cell>
    <cell>
      <original>MCHD!D28=_xll.F9v5.Connect.GL(_xll.F9v5.Connect.BSPEC($B$10,$B$11,$A28),D$2,$B$3,$B$4,D$5,$B$6,$B$7,$B$8)</original>
      <value>42793</value>
    </cell>
    <cell>
      <original>MCHD!F28=_xll.F9v5.Connect.NGL(_xll.F9v5.Connect.BSPEC($B$10,$B$11,$A28),F$2,$B$3,$B$4,F$5,$B$6,$B$7,$B$8)</original>
      <value>96459.65</value>
    </cell>
    <cell>
      <original>MCHD!G28=_xll.F9v5.Connect.GL(_xll.F9v5.Connect.BSPEC($B$10,$B$11,$A28),G$2,$B$3,$B$4,G$5,$B$6,$B$7,$B$8)</original>
      <value>136500</value>
    </cell>
    <cell>
      <original>MCHD!I28=_xll.F9v5.Connect.GL(_xll.F9v5.Connect.BSPEC($B$10,$B$11,$A28),I$2,$B$3,$B$4,I$5,$B$6,$B$7,$B$8)</original>
      <value>404245</value>
    </cell>
    <cell>
      <original>MCHD!C29=_xll.F9v5.Connect.NGL(_xll.F9v5.Connect.BSPEC($B$10,$B$11,$A29),C$2,$B$3,$B$4,C$5,$B$6,$B$7,$B$8)</original>
      <value>13575.82</value>
    </cell>
    <cell>
      <original>MCHD!D29=_xll.F9v5.Connect.GL(_xll.F9v5.Connect.BSPEC($B$10,$B$11,$A29),D$2,$B$3,$B$4,D$5,$B$6,$B$7,$B$8)</original>
      <value>16578</value>
    </cell>
    <cell>
      <original>MCHD!F29=_xll.F9v5.Connect.NGL(_xll.F9v5.Connect.BSPEC($B$10,$B$11,$A29),F$2,$B$3,$B$4,F$5,$B$6,$B$7,$B$8)</original>
      <value>29641.61</value>
    </cell>
    <cell>
      <original>MCHD!G29=_xll.F9v5.Connect.GL(_xll.F9v5.Connect.BSPEC($B$10,$B$11,$A29),G$2,$B$3,$B$4,G$5,$B$6,$B$7,$B$8)</original>
      <value>42464</value>
    </cell>
    <cell>
      <original>MCHD!I29=_xll.F9v5.Connect.GL(_xll.F9v5.Connect.BSPEC($B$10,$B$11,$A29),I$2,$B$3,$B$4,I$5,$B$6,$B$7,$B$8)</original>
      <value>323218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0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1683302.88</value>
    </cell>
    <cell>
      <original>MCHD!D35=_xll.F9v5.Connect.GL(_xll.F9v5.Connect.BSPEC($B$10,$B$11,$A35),D$2,$B$3,$B$4,D$5,$B$6,$B$7,$B$8)</original>
      <value>1415976</value>
    </cell>
    <cell>
      <original>MCHD!F35=_xll.F9v5.Connect.NGL(_xll.F9v5.Connect.BSPEC($B$10,$B$11,$A35),F$2,$B$3,$B$4,F$5,$B$6,$B$7,$B$8)</original>
      <value>4807189.41</value>
    </cell>
    <cell>
      <original>MCHD!G35=_xll.F9v5.Connect.GL(_xll.F9v5.Connect.BSPEC($B$10,$B$11,$A35),G$2,$B$3,$B$4,G$5,$B$6,$B$7,$B$8)</original>
      <value>4202251</value>
    </cell>
    <cell>
      <original>MCHD!I35=_xll.F9v5.Connect.GL(_xll.F9v5.Connect.BSPEC($B$10,$B$11,$A35),I$2,$B$3,$B$4,I$5,$B$6,$B$7,$B$8)</original>
      <value>16671974</value>
    </cell>
    <cell>
      <original>MCHD!C36=_xll.F9v5.Connect.NGL(_xll.F9v5.Connect.BSPEC($B$10,$B$11,$A36),C$2,$B$3,$B$4,C$5,$B$6,$B$7,$B$8)</original>
      <value>360534.47</value>
    </cell>
    <cell>
      <original>MCHD!D36=_xll.F9v5.Connect.GL(_xll.F9v5.Connect.BSPEC($B$10,$B$11,$A36),D$2,$B$3,$B$4,D$5,$B$6,$B$7,$B$8)</original>
      <value>380533</value>
    </cell>
    <cell>
      <original>MCHD!F36=_xll.F9v5.Connect.NGL(_xll.F9v5.Connect.BSPEC($B$10,$B$11,$A36),F$2,$B$3,$B$4,F$5,$B$6,$B$7,$B$8)</original>
      <value>1088286.6000000001</value>
    </cell>
    <cell>
      <original>MCHD!G36=_xll.F9v5.Connect.GL(_xll.F9v5.Connect.BSPEC($B$10,$B$11,$A36),G$2,$B$3,$B$4,G$5,$B$6,$B$7,$B$8)</original>
      <value>1129324</value>
    </cell>
    <cell>
      <original>MCHD!I36=_xll.F9v5.Connect.GL(_xll.F9v5.Connect.BSPEC($B$10,$B$11,$A36),I$2,$B$3,$B$4,I$5,$B$6,$B$7,$B$8)</original>
      <value>4480470</value>
    </cell>
    <cell>
      <original>MCHD!C37=_xll.F9v5.Connect.NGL(_xll.F9v5.Connect.BSPEC($B$10,$B$11,$A37),C$2,$B$3,$B$4,C$5,$B$6,$B$7,$B$8)</original>
      <value>29797.27</value>
    </cell>
    <cell>
      <original>MCHD!D37=_xll.F9v5.Connect.GL(_xll.F9v5.Connect.BSPEC($B$10,$B$11,$A37),D$2,$B$3,$B$4,D$5,$B$6,$B$7,$B$8)</original>
      <value>71149</value>
    </cell>
    <cell>
      <original>MCHD!F37=_xll.F9v5.Connect.NGL(_xll.F9v5.Connect.BSPEC($B$10,$B$11,$A37),F$2,$B$3,$B$4,F$5,$B$6,$B$7,$B$8)</original>
      <value>73366.58</value>
    </cell>
    <cell>
      <original>MCHD!G37=_xll.F9v5.Connect.GL(_xll.F9v5.Connect.BSPEC($B$10,$B$11,$A37),G$2,$B$3,$B$4,G$5,$B$6,$B$7,$B$8)</original>
      <value>211152</value>
    </cell>
    <cell>
      <original>MCHD!I37=_xll.F9v5.Connect.GL(_xll.F9v5.Connect.BSPEC($B$10,$B$11,$A37),I$2,$B$3,$B$4,I$5,$B$6,$B$7,$B$8)</original>
      <value>837722</value>
    </cell>
    <cell>
      <original>MCHD!C38=_xll.F9v5.Connect.NGL(_xll.F9v5.Connect.BSPEC($B$10,$B$11,$A38),C$2,$B$3,$B$4,C$5,$B$6,$B$7,$B$8)</original>
      <value>34523.410000000003</value>
    </cell>
    <cell>
      <original>MCHD!D38=_xll.F9v5.Connect.GL(_xll.F9v5.Connect.BSPEC($B$10,$B$11,$A38),D$2,$B$3,$B$4,D$5,$B$6,$B$7,$B$8)</original>
      <value>24599</value>
    </cell>
    <cell>
      <original>MCHD!F38=_xll.F9v5.Connect.NGL(_xll.F9v5.Connect.BSPEC($B$10,$B$11,$A38),F$2,$B$3,$B$4,F$5,$B$6,$B$7,$B$8)</original>
      <value>104496.3</value>
    </cell>
    <cell>
      <original>MCHD!G38=_xll.F9v5.Connect.GL(_xll.F9v5.Connect.BSPEC($B$10,$B$11,$A38),G$2,$B$3,$B$4,G$5,$B$6,$B$7,$B$8)</original>
      <value>73004</value>
    </cell>
    <cell>
      <original>MCHD!I38=_xll.F9v5.Connect.GL(_xll.F9v5.Connect.BSPEC($B$10,$B$11,$A38),I$2,$B$3,$B$4,I$5,$B$6,$B$7,$B$8)</original>
      <value>289636</value>
    </cell>
    <cell>
      <original>MCHD!C39=_xll.F9v5.Connect.NGL(_xll.F9v5.Connect.BSPEC($B$10,$B$11,$A39),C$2,$B$3,$B$4,C$5,$B$6,$B$7,$B$8)</original>
      <value>-539105.19999999995</value>
    </cell>
    <cell>
      <original>MCHD!D39=_xll.F9v5.Connect.GL(_xll.F9v5.Connect.BSPEC($B$10,$B$11,$A39),D$2,$B$3,$B$4,D$5,$B$6,$B$7,$B$8)</original>
      <value>-567677</value>
    </cell>
    <cell>
      <original>MCHD!F39=_xll.F9v5.Connect.NGL(_xll.F9v5.Connect.BSPEC($B$10,$B$11,$A39),F$2,$B$3,$B$4,F$5,$B$6,$B$7,$B$8)</original>
      <value>-1546129.29</value>
    </cell>
    <cell>
      <original>MCHD!G39=_xll.F9v5.Connect.GL(_xll.F9v5.Connect.BSPEC($B$10,$B$11,$A39),G$2,$B$3,$B$4,G$5,$B$6,$B$7,$B$8)</original>
      <value>-1684719</value>
    </cell>
    <cell>
      <original>MCHD!I39=_xll.F9v5.Connect.GL(_xll.F9v5.Connect.BSPEC($B$10,$B$11,$A39),I$2,$B$3,$B$4,I$5,$B$6,$B$7,$B$8)</original>
      <value>-6683940</value>
    </cell>
    <cell>
      <original>MCHD!C40=_xll.F9v5.Connect.NGL(_xll.F9v5.Connect.BSPEC($B$10,$B$11,$A40),C$2,$B$3,$B$4,C$5,$B$6,$B$7,$B$8)</original>
      <value>-1065494.3500000001</value>
    </cell>
    <cell>
      <original>MCHD!D40=_xll.F9v5.Connect.GL(_xll.F9v5.Connect.BSPEC($B$10,$B$11,$A40),D$2,$B$3,$B$4,D$5,$B$6,$B$7,$B$8)</original>
      <value>-378451</value>
    </cell>
    <cell>
      <original>MCHD!F40=_xll.F9v5.Connect.NGL(_xll.F9v5.Connect.BSPEC($B$10,$B$11,$A40),F$2,$B$3,$B$4,F$5,$B$6,$B$7,$B$8)</original>
      <value>-3103582.6</value>
    </cell>
    <cell>
      <original>MCHD!G40=_xll.F9v5.Connect.GL(_xll.F9v5.Connect.BSPEC($B$10,$B$11,$A40),G$2,$B$3,$B$4,G$5,$B$6,$B$7,$B$8)</original>
      <value>-1123145</value>
    </cell>
    <cell>
      <original>MCHD!I40=_xll.F9v5.Connect.GL(_xll.F9v5.Connect.BSPEC($B$10,$B$11,$A40),I$2,$B$3,$B$4,I$5,$B$6,$B$7,$B$8)</original>
      <value>-4455956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28701.27</value>
    </cell>
    <cell>
      <original>MCHD!D42=_xll.F9v5.Connect.GL(_xll.F9v5.Connect.BSPEC($B$10,$B$11,$A42),D$2,$B$3,$B$4,D$5,$B$6,$B$7,$B$8)</original>
      <value>23177</value>
    </cell>
    <cell>
      <original>MCHD!F42=_xll.F9v5.Connect.NGL(_xll.F9v5.Connect.BSPEC($B$10,$B$11,$A42),F$2,$B$3,$B$4,F$5,$B$6,$B$7,$B$8)</original>
      <value>69835.510000000009</value>
    </cell>
    <cell>
      <original>MCHD!G42=_xll.F9v5.Connect.GL(_xll.F9v5.Connect.BSPEC($B$10,$B$11,$A42),G$2,$B$3,$B$4,G$5,$B$6,$B$7,$B$8)</original>
      <value>69531</value>
    </cell>
    <cell>
      <original>MCHD!I42=_xll.F9v5.Connect.GL(_xll.F9v5.Connect.BSPEC($B$10,$B$11,$A42),I$2,$B$3,$B$4,I$5,$B$6,$B$7,$B$8)</original>
      <value>278124</value>
    </cell>
    <cell>
      <original>MCHD!C46=_xll.F9v5.Connect.NGL(_xll.F9v5.Connect.BSPEC($B$10,$B$11,$A46),C$2,$B$3,$B$4,C$5,$B$6,$B$7,$B$8)</original>
      <value>6666.37</value>
    </cell>
    <cell>
      <original>MCHD!D46=_xll.F9v5.Connect.GL(_xll.F9v5.Connect.BSPEC($B$10,$B$11,$A46),D$2,$B$3,$B$4,D$5,$B$6,$B$7,$B$8)</original>
      <value>6667</value>
    </cell>
    <cell>
      <original>MCHD!F46=_xll.F9v5.Connect.NGL(_xll.F9v5.Connect.BSPEC($B$10,$B$11,$A46),F$2,$B$3,$B$4,F$5,$B$6,$B$7,$B$8)</original>
      <value>34062.01</value>
    </cell>
    <cell>
      <original>MCHD!G46=_xll.F9v5.Connect.GL(_xll.F9v5.Connect.BSPEC($B$10,$B$11,$A46),G$2,$B$3,$B$4,G$5,$B$6,$B$7,$B$8)</original>
      <value>20001</value>
    </cell>
    <cell>
      <original>MCHD!I46=_xll.F9v5.Connect.GL(_xll.F9v5.Connect.BSPEC($B$10,$B$11,$A46),I$2,$B$3,$B$4,I$5,$B$6,$B$7,$B$8)</original>
      <value>80004</value>
    </cell>
    <cell>
      <original>MCHD!C47=_xll.F9v5.Connect.NGL(_xll.F9v5.Connect.BSPEC($B$10,$B$11,$A47),C$2,$B$3,$B$4,C$5,$B$6,$B$7,$B$8)</original>
      <value>14.12</value>
    </cell>
    <cell>
      <original>MCHD!D47=_xll.F9v5.Connect.GL(_xll.F9v5.Connect.BSPEC($B$10,$B$11,$A47),D$2,$B$3,$B$4,D$5,$B$6,$B$7,$B$8)</original>
      <value>110</value>
    </cell>
    <cell>
      <original>MCHD!F47=_xll.F9v5.Connect.NGL(_xll.F9v5.Connect.BSPEC($B$10,$B$11,$A47),F$2,$B$3,$B$4,F$5,$B$6,$B$7,$B$8)</original>
      <value>172.96</value>
    </cell>
    <cell>
      <original>MCHD!G47=_xll.F9v5.Connect.GL(_xll.F9v5.Connect.BSPEC($B$10,$B$11,$A47),G$2,$B$3,$B$4,G$5,$B$6,$B$7,$B$8)</original>
      <value>330</value>
    </cell>
    <cell>
      <original>MCHD!I47=_xll.F9v5.Connect.GL(_xll.F9v5.Connect.BSPEC($B$10,$B$11,$A47),I$2,$B$3,$B$4,I$5,$B$6,$B$7,$B$8)</original>
      <value>1320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0</value>
    </cell>
    <cell>
      <original>MCHD!G48=_xll.F9v5.Connect.GL(_xll.F9v5.Connect.BSPEC($B$10,$B$11,$A48),G$2,$B$3,$B$4,G$5,$B$6,$B$7,$B$8)</original>
      <value>0</value>
    </cell>
    <cell>
      <original>MCHD!I48=_xll.F9v5.Connect.GL(_xll.F9v5.Connect.BSPEC($B$10,$B$11,$A48),I$2,$B$3,$B$4,I$5,$B$6,$B$7,$B$8)</original>
      <value>400000</value>
    </cell>
    <cell>
      <original>MCHD!C49=_xll.F9v5.Connect.NGL(_xll.F9v5.Connect.BSPEC($B$10,$B$11,$A49),C$2,$B$3,$B$4,C$5,$B$6,$B$7,$B$8)</original>
      <value>8265.51</value>
    </cell>
    <cell>
      <original>MCHD!D49=_xll.F9v5.Connect.GL(_xll.F9v5.Connect.BSPEC($B$10,$B$11,$A49),D$2,$B$3,$B$4,D$5,$B$6,$B$7,$B$8)</original>
      <value>8266</value>
    </cell>
    <cell>
      <original>MCHD!F49=_xll.F9v5.Connect.NGL(_xll.F9v5.Connect.BSPEC($B$10,$B$11,$A49),F$2,$B$3,$B$4,F$5,$B$6,$B$7,$B$8)</original>
      <value>8265.51</value>
    </cell>
    <cell>
      <original>MCHD!G49=_xll.F9v5.Connect.GL(_xll.F9v5.Connect.BSPEC($B$10,$B$11,$A49),G$2,$B$3,$B$4,G$5,$B$6,$B$7,$B$8)</original>
      <value>8266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3869.15</value>
    </cell>
    <cell>
      <original>MCHD!D50=_xll.F9v5.Connect.GL(_xll.F9v5.Connect.BSPEC($B$10,$B$11,$A50),D$2,$B$3,$B$4,D$5,$B$6,$B$7,$B$8)</original>
      <value>2000</value>
    </cell>
    <cell>
      <original>MCHD!F50=_xll.F9v5.Connect.NGL(_xll.F9v5.Connect.BSPEC($B$10,$B$11,$A50),F$2,$B$3,$B$4,F$5,$B$6,$B$7,$B$8)</original>
      <value>10951.23</value>
    </cell>
    <cell>
      <original>MCHD!G50=_xll.F9v5.Connect.GL(_xll.F9v5.Connect.BSPEC($B$10,$B$11,$A50),G$2,$B$3,$B$4,G$5,$B$6,$B$7,$B$8)</original>
      <value>6000</value>
    </cell>
    <cell>
      <original>MCHD!I50=_xll.F9v5.Connect.GL(_xll.F9v5.Connect.BSPEC($B$10,$B$11,$A50),I$2,$B$3,$B$4,I$5,$B$6,$B$7,$B$8)</original>
      <value>149000</value>
    </cell>
    <cell>
      <original>MCHD!C51=_xll.F9v5.Connect.NGL(_xll.F9v5.Connect.BSPEC($B$10,$B$11,$A51),C$2,$B$3,$B$4,C$5,$B$6,$B$7,$B$8)</original>
      <value>507.5</value>
    </cell>
    <cell>
      <original>MCHD!D51=_xll.F9v5.Connect.GL(_xll.F9v5.Connect.BSPEC($B$10,$B$11,$A51),D$2,$B$3,$B$4,D$5,$B$6,$B$7,$B$8)</original>
      <value>400</value>
    </cell>
    <cell>
      <original>MCHD!F51=_xll.F9v5.Connect.NGL(_xll.F9v5.Connect.BSPEC($B$10,$B$11,$A51),F$2,$B$3,$B$4,F$5,$B$6,$B$7,$B$8)</original>
      <value>1515</value>
    </cell>
    <cell>
      <original>MCHD!G51=_xll.F9v5.Connect.GL(_xll.F9v5.Connect.BSPEC($B$10,$B$11,$A51),G$2,$B$3,$B$4,G$5,$B$6,$B$7,$B$8)</original>
      <value>1200</value>
    </cell>
    <cell>
      <original>MCHD!I51=_xll.F9v5.Connect.GL(_xll.F9v5.Connect.BSPEC($B$10,$B$11,$A51),I$2,$B$3,$B$4,I$5,$B$6,$B$7,$B$8)</original>
      <value>4800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22443.75</value>
    </cell>
    <cell>
      <original>MCHD!G53=_xll.F9v5.Connect.GL(_xll.F9v5.Connect.BSPEC($B$10,$B$11,$A53),G$2,$B$3,$B$4,G$5,$B$6,$B$7,$B$8)</original>
      <value>23253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290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820</value>
    </cell>
    <cell>
      <original>MCHD!G55=_xll.F9v5.Connect.GL(_xll.F9v5.Connect.BSPEC($B$10,$B$11,$A55),G$2,$B$3,$B$4,G$5,$B$6,$B$7,$B$8)</original>
      <value>810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0</value>
    </cell>
    <cell>
      <original>MCHD!G56=_xll.F9v5.Connect.GL(_xll.F9v5.Connect.BSPEC($B$10,$B$11,$A56),G$2,$B$3,$B$4,G$5,$B$6,$B$7,$B$8)</original>
      <value>0</value>
    </cell>
    <cell>
      <original>MCHD!I56=_xll.F9v5.Connect.GL(_xll.F9v5.Connect.BSPEC($B$10,$B$11,$A56),I$2,$B$3,$B$4,I$5,$B$6,$B$7,$B$8)</original>
      <value>29220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43200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183900</value>
    </cell>
    <cell>
      <original>MCHD!G59=_xll.F9v5.Connect.GL(_xll.F9v5.Connect.BSPEC($B$10,$B$11,$A59),G$2,$B$3,$B$4,G$5,$B$6,$B$7,$B$8)</original>
      <value>300000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3510</value>
    </cell>
    <cell>
      <original>MCHD!D60=_xll.F9v5.Connect.GL(_xll.F9v5.Connect.BSPEC($B$10,$B$11,$A60),D$2,$B$3,$B$4,D$5,$B$6,$B$7,$B$8)</original>
      <value>1300</value>
    </cell>
    <cell>
      <original>MCHD!F60=_xll.F9v5.Connect.NGL(_xll.F9v5.Connect.BSPEC($B$10,$B$11,$A60),F$2,$B$3,$B$4,F$5,$B$6,$B$7,$B$8)</original>
      <value>5775</value>
    </cell>
    <cell>
      <original>MCHD!G60=_xll.F9v5.Connect.GL(_xll.F9v5.Connect.BSPEC($B$10,$B$11,$A60),G$2,$B$3,$B$4,G$5,$B$6,$B$7,$B$8)</original>
      <value>3900</value>
    </cell>
    <cell>
      <original>MCHD!I60=_xll.F9v5.Connect.GL(_xll.F9v5.Connect.BSPEC($B$10,$B$11,$A60),I$2,$B$3,$B$4,I$5,$B$6,$B$7,$B$8)</original>
      <value>64800</value>
    </cell>
    <cell>
      <original>MCHD!C61=_xll.F9v5.Connect.NGL(_xll.F9v5.Connect.BSPEC($B$10,$B$11,$A61),C$2,$B$3,$B$4,C$5,$B$6,$B$7,$B$8)</original>
      <value>1200</value>
    </cell>
    <cell>
      <original>MCHD!D61=_xll.F9v5.Connect.GL(_xll.F9v5.Connect.BSPEC($B$10,$B$11,$A61),D$2,$B$3,$B$4,D$5,$B$6,$B$7,$B$8)</original>
      <value>0</value>
    </cell>
    <cell>
      <original>MCHD!F61=_xll.F9v5.Connect.NGL(_xll.F9v5.Connect.BSPEC($B$10,$B$11,$A61),F$2,$B$3,$B$4,F$5,$B$6,$B$7,$B$8)</original>
      <value>28050</value>
    </cell>
    <cell>
      <original>MCHD!G61=_xll.F9v5.Connect.GL(_xll.F9v5.Connect.BSPEC($B$10,$B$11,$A61),G$2,$B$3,$B$4,G$5,$B$6,$B$7,$B$8)</original>
      <value>28000</value>
    </cell>
    <cell>
      <original>MCHD!I61=_xll.F9v5.Connect.GL(_xll.F9v5.Connect.BSPEC($B$10,$B$11,$A61),I$2,$B$3,$B$4,I$5,$B$6,$B$7,$B$8)</original>
      <value>28000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12000</value>
    </cell>
    <cell>
      <original>MCHD!F62=_xll.F9v5.Connect.NGL(_xll.F9v5.Connect.BSPEC($B$10,$B$11,$A62),F$2,$B$3,$B$4,F$5,$B$6,$B$7,$B$8)</original>
      <value>0</value>
    </cell>
    <cell>
      <original>MCHD!G62=_xll.F9v5.Connect.GL(_xll.F9v5.Connect.BSPEC($B$10,$B$11,$A62),G$2,$B$3,$B$4,G$5,$B$6,$B$7,$B$8)</original>
      <value>12000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0</value>
    </cell>
    <cell>
      <original>MCHD!G64=_xll.F9v5.Connect.GL(_xll.F9v5.Connect.BSPEC($B$10,$B$11,$A64),G$2,$B$3,$B$4,G$5,$B$6,$B$7,$B$8)</original>
      <value>0</value>
    </cell>
    <cell>
      <original>MCHD!I64=_xll.F9v5.Connect.GL(_xll.F9v5.Connect.BSPEC($B$10,$B$11,$A64),I$2,$B$3,$B$4,I$5,$B$6,$B$7,$B$8)</original>
      <value>2500000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24999.989999999998</value>
    </cell>
    <cell>
      <original>MCHD!G65=_xll.F9v5.Connect.GL(_xll.F9v5.Connect.BSPEC($B$10,$B$11,$A65),G$2,$B$3,$B$4,G$5,$B$6,$B$7,$B$8)</original>
      <value>25000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7965</value>
    </cell>
    <cell>
      <original>MCHD!D66=_xll.F9v5.Connect.GL(_xll.F9v5.Connect.BSPEC($B$10,$B$11,$A66),D$2,$B$3,$B$4,D$5,$B$6,$B$7,$B$8)</original>
      <value>7000</value>
    </cell>
    <cell>
      <original>MCHD!F66=_xll.F9v5.Connect.NGL(_xll.F9v5.Connect.BSPEC($B$10,$B$11,$A66),F$2,$B$3,$B$4,F$5,$B$6,$B$7,$B$8)</original>
      <value>23196</value>
    </cell>
    <cell>
      <original>MCHD!G66=_xll.F9v5.Connect.GL(_xll.F9v5.Connect.BSPEC($B$10,$B$11,$A66),G$2,$B$3,$B$4,G$5,$B$6,$B$7,$B$8)</original>
      <value>21000</value>
    </cell>
    <cell>
      <original>MCHD!I66=_xll.F9v5.Connect.GL(_xll.F9v5.Connect.BSPEC($B$10,$B$11,$A66),I$2,$B$3,$B$4,I$5,$B$6,$B$7,$B$8)</original>
      <value>219000</value>
    </cell>
    <cell>
      <original>MCHD!C67=_xll.F9v5.Connect.NGL(_xll.F9v5.Connect.BSPEC($B$10,$B$11,$A67),C$2,$B$3,$B$4,C$5,$B$6,$B$7,$B$8)</original>
      <value>0</value>
    </cell>
    <cell>
      <original>MCHD!D67=_xll.F9v5.Connect.GL(_xll.F9v5.Connect.BSPEC($B$10,$B$11,$A67),D$2,$B$3,$B$4,D$5,$B$6,$B$7,$B$8)</original>
      <value>3000</value>
    </cell>
    <cell>
      <original>MCHD!F67=_xll.F9v5.Connect.NGL(_xll.F9v5.Connect.BSPEC($B$10,$B$11,$A67),F$2,$B$3,$B$4,F$5,$B$6,$B$7,$B$8)</original>
      <value>0</value>
    </cell>
    <cell>
      <original>MCHD!G67=_xll.F9v5.Connect.GL(_xll.F9v5.Connect.BSPEC($B$10,$B$11,$A67),G$2,$B$3,$B$4,G$5,$B$6,$B$7,$B$8)</original>
      <value>3000</value>
    </cell>
    <cell>
      <original>MCHD!I67=_xll.F9v5.Connect.GL(_xll.F9v5.Connect.BSPEC($B$10,$B$11,$A67),I$2,$B$3,$B$4,I$5,$B$6,$B$7,$B$8)</original>
      <value>44000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0</value>
    </cell>
    <cell>
      <original>MCHD!G68=_xll.F9v5.Connect.GL(_xll.F9v5.Connect.BSPEC($B$10,$B$11,$A68),G$2,$B$3,$B$4,G$5,$B$6,$B$7,$B$8)</original>
      <value>0</value>
    </cell>
    <cell>
      <original>MCHD!I68=_xll.F9v5.Connect.GL(_xll.F9v5.Connect.BSPEC($B$10,$B$11,$A68),I$2,$B$3,$B$4,I$5,$B$6,$B$7,$B$8)</original>
      <value>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100000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0</value>
    </cell>
    <cell>
      <original>MCHD!C71=_xll.F9v5.Connect.NGL(_xll.F9v5.Connect.BSPEC($B$10,$B$11,$A71),C$2,$B$3,$B$4,C$5,$B$6,$B$7,$B$8)</original>
      <value>22868.31</value>
    </cell>
    <cell>
      <original>MCHD!D71=_xll.F9v5.Connect.GL(_xll.F9v5.Connect.BSPEC($B$10,$B$11,$A71),D$2,$B$3,$B$4,D$5,$B$6,$B$7,$B$8)</original>
      <value>22868</value>
    </cell>
    <cell>
      <original>MCHD!F71=_xll.F9v5.Connect.NGL(_xll.F9v5.Connect.BSPEC($B$10,$B$11,$A71),F$2,$B$3,$B$4,F$5,$B$6,$B$7,$B$8)</original>
      <value>68604.930000000008</value>
    </cell>
    <cell>
      <original>MCHD!G71=_xll.F9v5.Connect.GL(_xll.F9v5.Connect.BSPEC($B$10,$B$11,$A71),G$2,$B$3,$B$4,G$5,$B$6,$B$7,$B$8)</original>
      <value>68604</value>
    </cell>
    <cell>
      <original>MCHD!I71=_xll.F9v5.Connect.GL(_xll.F9v5.Connect.BSPEC($B$10,$B$11,$A71),I$2,$B$3,$B$4,I$5,$B$6,$B$7,$B$8)</original>
      <value>274416</value>
    </cell>
    <cell>
      <original>MCHD!C72=_xll.F9v5.Connect.NGL(_xll.F9v5.Connect.BSPEC($B$10,$B$11,$A72),C$2,$B$3,$B$4,C$5,$B$6,$B$7,$B$8)</original>
      <value>0</value>
    </cell>
    <cell>
      <original>MCHD!D72=_xll.F9v5.Connect.GL(_xll.F9v5.Connect.BSPEC($B$10,$B$11,$A72),D$2,$B$3,$B$4,D$5,$B$6,$B$7,$B$8)</original>
      <value>0</value>
    </cell>
    <cell>
      <original>MCHD!F72=_xll.F9v5.Connect.NGL(_xll.F9v5.Connect.BSPEC($B$10,$B$11,$A72),F$2,$B$3,$B$4,F$5,$B$6,$B$7,$B$8)</original>
      <value>0</value>
    </cell>
    <cell>
      <original>MCHD!G72=_xll.F9v5.Connect.GL(_xll.F9v5.Connect.BSPEC($B$10,$B$11,$A72),G$2,$B$3,$B$4,G$5,$B$6,$B$7,$B$8)</original>
      <value>0</value>
    </cell>
    <cell>
      <original>MCHD!I72=_xll.F9v5.Connect.GL(_xll.F9v5.Connect.BSPEC($B$10,$B$11,$A72),I$2,$B$3,$B$4,I$5,$B$6,$B$7,$B$8)</original>
      <value>0</value>
    </cell>
    <cell>
      <original>MCHD!C73=_xll.F9v5.Connect.NGL(_xll.F9v5.Connect.BSPEC($B$10,$B$11,$A73),C$2,$B$3,$B$4,C$5,$B$6,$B$7,$B$8)</original>
      <value>0</value>
    </cell>
    <cell>
      <original>MCHD!D73=_xll.F9v5.Connect.GL(_xll.F9v5.Connect.BSPEC($B$10,$B$11,$A73),D$2,$B$3,$B$4,D$5,$B$6,$B$7,$B$8)</original>
      <value>4000</value>
    </cell>
    <cell>
      <original>MCHD!F73=_xll.F9v5.Connect.NGL(_xll.F9v5.Connect.BSPEC($B$10,$B$11,$A73),F$2,$B$3,$B$4,F$5,$B$6,$B$7,$B$8)</original>
      <value>0</value>
    </cell>
    <cell>
      <original>MCHD!G73=_xll.F9v5.Connect.GL(_xll.F9v5.Connect.BSPEC($B$10,$B$11,$A73),G$2,$B$3,$B$4,G$5,$B$6,$B$7,$B$8)</original>
      <value>4000</value>
    </cell>
    <cell>
      <original>MCHD!I73=_xll.F9v5.Connect.GL(_xll.F9v5.Connect.BSPEC($B$10,$B$11,$A73),I$2,$B$3,$B$4,I$5,$B$6,$B$7,$B$8)</original>
      <value>24000</value>
    </cell>
    <cell>
      <original>MCHD!C80=_xll.F9v5.Connect.GL(_xll.F9v5.Connect.BSPEC($B$10,$B$11,$A80),C$2,$B$3,$B$4,C$5,$B$6,$B$7,$B$8)</original>
      <value>1117721.3</value>
    </cell>
    <cell>
      <original>MCHD!D80=_xll.F9v5.Connect.GL(_xll.F9v5.Connect.BSPEC($B$10,$B$11,$A80),D$2,$B$3,$B$4,D$5,$B$6,$B$7,$B$8)</original>
      <value>1220069</value>
    </cell>
    <cell>
      <original>MCHD!F80=_xll.F9v5.Connect.GL(_xll.F9v5.Connect.BSPEC($B$10,$B$11,$A80),F$2,$B$3,$B$4,F$5,$B$6,$B$7,$B$8)</original>
      <value>3267711.83</value>
    </cell>
    <cell>
      <original>MCHD!G80=_xll.F9v5.Connect.GL(_xll.F9v5.Connect.BSPEC($B$10,$B$11,$A80),G$2,$B$3,$B$4,G$5,$B$6,$B$7,$B$8)</original>
      <value>3605355</value>
    </cell>
    <cell>
      <original>MCHD!I80=_xll.F9v5.Connect.GL(_xll.F9v5.Connect.BSPEC($B$10,$B$11,$A80),I$2,$B$3,$B$4,I$5,$B$6,$B$7,$B$8)</original>
      <value>14612005</value>
    </cell>
    <cell>
      <original>MCHD!C81=_xll.F9v5.Connect.GL(_xll.F9v5.Connect.BSPEC($B$10,$B$11,$A81),C$2,$B$3,$B$4,C$5,$B$6,$B$7,$B$8)</original>
      <value>411151.61</value>
    </cell>
    <cell>
      <original>MCHD!D81=_xll.F9v5.Connect.GL(_xll.F9v5.Connect.BSPEC($B$10,$B$11,$A81),D$2,$B$3,$B$4,D$5,$B$6,$B$7,$B$8)</original>
      <value>404526</value>
    </cell>
    <cell>
      <original>MCHD!F81=_xll.F9v5.Connect.GL(_xll.F9v5.Connect.BSPEC($B$10,$B$11,$A81),F$2,$B$3,$B$4,F$5,$B$6,$B$7,$B$8)</original>
      <value>1109702.6499999999</value>
    </cell>
    <cell>
      <original>MCHD!G81=_xll.F9v5.Connect.GL(_xll.F9v5.Connect.BSPEC($B$10,$B$11,$A81),G$2,$B$3,$B$4,G$5,$B$6,$B$7,$B$8)</original>
      <value>1193497</value>
    </cell>
    <cell>
      <original>MCHD!I81=_xll.F9v5.Connect.GL(_xll.F9v5.Connect.BSPEC($B$10,$B$11,$A81),I$2,$B$3,$B$4,I$5,$B$6,$B$7,$B$8)</original>
      <value>4815370</value>
    </cell>
    <cell>
      <original>MCHD!C82=_xll.F9v5.Connect.GL(_xll.F9v5.Connect.BSPEC($B$10,$B$11,$A82),C$2,$B$3,$B$4,C$5,$B$6,$B$7,$B$8)</original>
      <value>155963.56</value>
    </cell>
    <cell>
      <original>MCHD!D82=_xll.F9v5.Connect.GL(_xll.F9v5.Connect.BSPEC($B$10,$B$11,$A82),D$2,$B$3,$B$4,D$5,$B$6,$B$7,$B$8)</original>
      <value>0</value>
    </cell>
    <cell>
      <original>MCHD!F82=_xll.F9v5.Connect.GL(_xll.F9v5.Connect.BSPEC($B$10,$B$11,$A82),F$2,$B$3,$B$4,F$5,$B$6,$B$7,$B$8)</original>
      <value>496177.6</value>
    </cell>
    <cell>
      <original>MCHD!G82=_xll.F9v5.Connect.GL(_xll.F9v5.Connect.BSPEC($B$10,$B$11,$A82),G$2,$B$3,$B$4,G$5,$B$6,$B$7,$B$8)</original>
      <value>106100</value>
    </cell>
    <cell>
      <original>MCHD!I82=_xll.F9v5.Connect.GL(_xll.F9v5.Connect.BSPEC($B$10,$B$11,$A82),I$2,$B$3,$B$4,I$5,$B$6,$B$7,$B$8)</original>
      <value>106100</value>
    </cell>
    <cell>
      <original>MCHD!C83=_xll.F9v5.Connect.GL(_xll.F9v5.Connect.BSPEC($B$10,$B$11,$A83),C$2,$B$3,$B$4,C$5,$B$6,$B$7,$B$8)</original>
      <value>45914.5</value>
    </cell>
    <cell>
      <original>MCHD!D83=_xll.F9v5.Connect.GL(_xll.F9v5.Connect.BSPEC($B$10,$B$11,$A83),D$2,$B$3,$B$4,D$5,$B$6,$B$7,$B$8)</original>
      <value>27101</value>
    </cell>
    <cell>
      <original>MCHD!F83=_xll.F9v5.Connect.GL(_xll.F9v5.Connect.BSPEC($B$10,$B$11,$A83),F$2,$B$3,$B$4,F$5,$B$6,$B$7,$B$8)</original>
      <value>103659.89</value>
    </cell>
    <cell>
      <original>MCHD!G83=_xll.F9v5.Connect.GL(_xll.F9v5.Connect.BSPEC($B$10,$B$11,$A83),G$2,$B$3,$B$4,G$5,$B$6,$B$7,$B$8)</original>
      <value>80458</value>
    </cell>
    <cell>
      <original>MCHD!I83=_xll.F9v5.Connect.GL(_xll.F9v5.Connect.BSPEC($B$10,$B$11,$A83),I$2,$B$3,$B$4,I$5,$B$6,$B$7,$B$8)</original>
      <value>321703</value>
    </cell>
    <cell>
      <original>MCHD!C84=_xll.F9v5.Connect.GL(_xll.F9v5.Connect.BSPEC($B$10,$B$11,$A84),C$2,$B$3,$B$4,C$5,$B$6,$B$7,$B$8)</original>
      <value>112420.2</value>
    </cell>
    <cell>
      <original>MCHD!D84=_xll.F9v5.Connect.GL(_xll.F9v5.Connect.BSPEC($B$10,$B$11,$A84),D$2,$B$3,$B$4,D$5,$B$6,$B$7,$B$8)</original>
      <value>124716</value>
    </cell>
    <cell>
      <original>MCHD!F84=_xll.F9v5.Connect.GL(_xll.F9v5.Connect.BSPEC($B$10,$B$11,$A84),F$2,$B$3,$B$4,F$5,$B$6,$B$7,$B$8)</original>
      <value>343901.58</value>
    </cell>
    <cell>
      <original>MCHD!G84=_xll.F9v5.Connect.GL(_xll.F9v5.Connect.BSPEC($B$10,$B$11,$A84),G$2,$B$3,$B$4,G$5,$B$6,$B$7,$B$8)</original>
      <value>368504</value>
    </cell>
    <cell>
      <original>MCHD!I84=_xll.F9v5.Connect.GL(_xll.F9v5.Connect.BSPEC($B$10,$B$11,$A84),I$2,$B$3,$B$4,I$5,$B$6,$B$7,$B$8)</original>
      <value>1491643</value>
    </cell>
    <cell>
      <original>MCHD!C85=_xll.F9v5.Connect.GL(_xll.F9v5.Connect.BSPEC($B$10,$B$11,$A85),C$2,$B$3,$B$4,C$5,$B$6,$B$7,$B$8)</original>
      <value>192528.52</value>
    </cell>
    <cell>
      <original>MCHD!D85=_xll.F9v5.Connect.GL(_xll.F9v5.Connect.BSPEC($B$10,$B$11,$A85),D$2,$B$3,$B$4,D$5,$B$6,$B$7,$B$8)</original>
      <value>136273</value>
    </cell>
    <cell>
      <original>MCHD!F85=_xll.F9v5.Connect.GL(_xll.F9v5.Connect.BSPEC($B$10,$B$11,$A85),F$2,$B$3,$B$4,F$5,$B$6,$B$7,$B$8)</original>
      <value>450577.64</value>
    </cell>
    <cell>
      <original>MCHD!G85=_xll.F9v5.Connect.GL(_xll.F9v5.Connect.BSPEC($B$10,$B$11,$A85),G$2,$B$3,$B$4,G$5,$B$6,$B$7,$B$8)</original>
      <value>409292</value>
    </cell>
    <cell>
      <original>MCHD!I85=_xll.F9v5.Connect.GL(_xll.F9v5.Connect.BSPEC($B$10,$B$11,$A85),I$2,$B$3,$B$4,I$5,$B$6,$B$7,$B$8)</original>
      <value>1636159</value>
    </cell>
    <cell>
      <original>MCHD!C86=_xll.F9v5.Connect.GL(_xll.F9v5.Connect.BSPEC($B$10,$B$11,$A86),C$2,$B$3,$B$4,C$5,$B$6,$B$7,$B$8)</original>
      <value>227573.6</value>
    </cell>
    <cell>
      <original>MCHD!D86=_xll.F9v5.Connect.GL(_xll.F9v5.Connect.BSPEC($B$10,$B$11,$A86),D$2,$B$3,$B$4,D$5,$B$6,$B$7,$B$8)</original>
      <value>306000</value>
    </cell>
    <cell>
      <original>MCHD!F86=_xll.F9v5.Connect.GL(_xll.F9v5.Connect.BSPEC($B$10,$B$11,$A86),F$2,$B$3,$B$4,F$5,$B$6,$B$7,$B$8)</original>
      <value>765797.67</value>
    </cell>
    <cell>
      <original>MCHD!G86=_xll.F9v5.Connect.GL(_xll.F9v5.Connect.BSPEC($B$10,$B$11,$A86),G$2,$B$3,$B$4,G$5,$B$6,$B$7,$B$8)</original>
      <value>918000</value>
    </cell>
    <cell>
      <original>MCHD!I86=_xll.F9v5.Connect.GL(_xll.F9v5.Connect.BSPEC($B$10,$B$11,$A86),I$2,$B$3,$B$4,I$5,$B$6,$B$7,$B$8)</original>
      <value>3831983</value>
    </cell>
    <cell>
      <original>MCHD!C87=_xll.F9v5.Connect.GL(_xll.F9v5.Connect.BSPEC($B$10,$B$11,$A87),C$2,$B$3,$B$4,C$5,$B$6,$B$7,$B$8)</original>
      <value>0</value>
    </cell>
    <cell>
      <original>MCHD!D87=_xll.F9v5.Connect.GL(_xll.F9v5.Connect.BSPEC($B$10,$B$11,$A87),D$2,$B$3,$B$4,D$5,$B$6,$B$7,$B$8)</original>
      <value>0</value>
    </cell>
    <cell>
      <original>MCHD!F87=_xll.F9v5.Connect.GL(_xll.F9v5.Connect.BSPEC($B$10,$B$11,$A87),F$2,$B$3,$B$4,F$5,$B$6,$B$7,$B$8)</original>
      <value>0</value>
    </cell>
    <cell>
      <original>MCHD!G87=_xll.F9v5.Connect.GL(_xll.F9v5.Connect.BSPEC($B$10,$B$11,$A87),G$2,$B$3,$B$4,G$5,$B$6,$B$7,$B$8)</original>
      <value>0</value>
    </cell>
    <cell>
      <original>MCHD!I87=_xll.F9v5.Connect.GL(_xll.F9v5.Connect.BSPEC($B$10,$B$11,$A87),I$2,$B$3,$B$4,I$5,$B$6,$B$7,$B$8)</original>
      <value>0</value>
    </cell>
    <cell>
      <original>MCHD!C91=_xll.F9v5.Connect.GL(_xll.F9v5.Connect.BSPEC($B$10,$B$11,$A91),C$2,$B$3,$B$4,C$5,$B$6,$B$7,$B$8)</original>
      <value>-16465.89</value>
    </cell>
    <cell>
      <original>MCHD!D91=_xll.F9v5.Connect.GL(_xll.F9v5.Connect.BSPEC($B$10,$B$11,$A91),D$2,$B$3,$B$4,D$5,$B$6,$B$7,$B$8)</original>
      <value>452</value>
    </cell>
    <cell>
      <original>MCHD!F91=_xll.F9v5.Connect.GL(_xll.F9v5.Connect.BSPEC($B$10,$B$11,$A91),F$2,$B$3,$B$4,F$5,$B$6,$B$7,$B$8)</original>
      <value>-15465.89</value>
    </cell>
    <cell>
      <original>MCHD!G91=_xll.F9v5.Connect.GL(_xll.F9v5.Connect.BSPEC($B$10,$B$11,$A91),G$2,$B$3,$B$4,G$5,$B$6,$B$7,$B$8)</original>
      <value>1356</value>
    </cell>
    <cell>
      <original>MCHD!I91=_xll.F9v5.Connect.GL(_xll.F9v5.Connect.BSPEC($B$10,$B$11,$A91),I$2,$B$3,$B$4,I$5,$B$6,$B$7,$B$8)</original>
      <value>5424</value>
    </cell>
    <cell>
      <original>MCHD!C92=_xll.F9v5.Connect.GL(_xll.F9v5.Connect.BSPEC($B$10,$B$11,$A92),C$2,$B$3,$B$4,C$5,$B$6,$B$7,$B$8)</original>
      <value>0</value>
    </cell>
    <cell>
      <original>MCHD!D92=_xll.F9v5.Connect.GL(_xll.F9v5.Connect.BSPEC($B$10,$B$11,$A92),D$2,$B$3,$B$4,D$5,$B$6,$B$7,$B$8)</original>
      <value>2000</value>
    </cell>
    <cell>
      <original>MCHD!F92=_xll.F9v5.Connect.GL(_xll.F9v5.Connect.BSPEC($B$10,$B$11,$A92),F$2,$B$3,$B$4,F$5,$B$6,$B$7,$B$8)</original>
      <value>1500</value>
    </cell>
    <cell>
      <original>MCHD!G92=_xll.F9v5.Connect.GL(_xll.F9v5.Connect.BSPEC($B$10,$B$11,$A92),G$2,$B$3,$B$4,G$5,$B$6,$B$7,$B$8)</original>
      <value>2000</value>
    </cell>
    <cell>
      <original>MCHD!I92=_xll.F9v5.Connect.GL(_xll.F9v5.Connect.BSPEC($B$10,$B$11,$A92),I$2,$B$3,$B$4,I$5,$B$6,$B$7,$B$8)</original>
      <value>50000</value>
    </cell>
    <cell>
      <original>MCHD!C93=_xll.F9v5.Connect.GL(_xll.F9v5.Connect.BSPEC($B$10,$B$11,$A93),C$2,$B$3,$B$4,C$5,$B$6,$B$7,$B$8)</original>
      <value>0</value>
    </cell>
    <cell>
      <original>MCHD!D93=_xll.F9v5.Connect.GL(_xll.F9v5.Connect.BSPEC($B$10,$B$11,$A93),D$2,$B$3,$B$4,D$5,$B$6,$B$7,$B$8)</original>
      <value>500</value>
    </cell>
    <cell>
      <original>MCHD!F93=_xll.F9v5.Connect.GL(_xll.F9v5.Connect.BSPEC($B$10,$B$11,$A93),F$2,$B$3,$B$4,F$5,$B$6,$B$7,$B$8)</original>
      <value>288.75</value>
    </cell>
    <cell>
      <original>MCHD!G93=_xll.F9v5.Connect.GL(_xll.F9v5.Connect.BSPEC($B$10,$B$11,$A93),G$2,$B$3,$B$4,G$5,$B$6,$B$7,$B$8)</original>
      <value>1200</value>
    </cell>
    <cell>
      <original>MCHD!I93=_xll.F9v5.Connect.GL(_xll.F9v5.Connect.BSPEC($B$10,$B$11,$A93),I$2,$B$3,$B$4,I$5,$B$6,$B$7,$B$8)</original>
      <value>5126</value>
    </cell>
    <cell>
      <original>MCHD!C94=_xll.F9v5.Connect.GL(_xll.F9v5.Connect.BSPEC($B$10,$B$11,$A94),C$2,$B$3,$B$4,C$5,$B$6,$B$7,$B$8)</original>
      <value>1650.83</value>
    </cell>
    <cell>
      <original>MCHD!D94=_xll.F9v5.Connect.GL(_xll.F9v5.Connect.BSPEC($B$10,$B$11,$A94),D$2,$B$3,$B$4,D$5,$B$6,$B$7,$B$8)</original>
      <value>0</value>
    </cell>
    <cell>
      <original>MCHD!F94=_xll.F9v5.Connect.GL(_xll.F9v5.Connect.BSPEC($B$10,$B$11,$A94),F$2,$B$3,$B$4,F$5,$B$6,$B$7,$B$8)</original>
      <value>4074.98</value>
    </cell>
    <cell>
      <original>MCHD!G94=_xll.F9v5.Connect.GL(_xll.F9v5.Connect.BSPEC($B$10,$B$11,$A94),G$2,$B$3,$B$4,G$5,$B$6,$B$7,$B$8)</original>
      <value>0</value>
    </cell>
    <cell>
      <original>MCHD!I94=_xll.F9v5.Connect.GL(_xll.F9v5.Connect.BSPEC($B$10,$B$11,$A94),I$2,$B$3,$B$4,I$5,$B$6,$B$7,$B$8)</original>
      <value>0</value>
    </cell>
    <cell>
      <original>MCHD!C95=_xll.F9v5.Connect.GL(_xll.F9v5.Connect.BSPEC($B$10,$B$11,$A95),C$2,$B$3,$B$4,C$5,$B$6,$B$7,$B$8)</original>
      <value>2651.97</value>
    </cell>
    <cell>
      <original>MCHD!D95=_xll.F9v5.Connect.GL(_xll.F9v5.Connect.BSPEC($B$10,$B$11,$A95),D$2,$B$3,$B$4,D$5,$B$6,$B$7,$B$8)</original>
      <value>3200</value>
    </cell>
    <cell>
      <original>MCHD!F95=_xll.F9v5.Connect.GL(_xll.F9v5.Connect.BSPEC($B$10,$B$11,$A95),F$2,$B$3,$B$4,F$5,$B$6,$B$7,$B$8)</original>
      <value>7584.65</value>
    </cell>
    <cell>
      <original>MCHD!G95=_xll.F9v5.Connect.GL(_xll.F9v5.Connect.BSPEC($B$10,$B$11,$A95),G$2,$B$3,$B$4,G$5,$B$6,$B$7,$B$8)</original>
      <value>9600</value>
    </cell>
    <cell>
      <original>MCHD!I95=_xll.F9v5.Connect.GL(_xll.F9v5.Connect.BSPEC($B$10,$B$11,$A95),I$2,$B$3,$B$4,I$5,$B$6,$B$7,$B$8)</original>
      <value>39600</value>
    </cell>
    <cell>
      <original>MCHD!C96=_xll.F9v5.Connect.GL(_xll.F9v5.Connect.BSPEC($B$10,$B$11,$A96),C$2,$B$3,$B$4,C$5,$B$6,$B$7,$B$8)</original>
      <value>3754.15</value>
    </cell>
    <cell>
      <original>MCHD!D96=_xll.F9v5.Connect.GL(_xll.F9v5.Connect.BSPEC($B$10,$B$11,$A96),D$2,$B$3,$B$4,D$5,$B$6,$B$7,$B$8)</original>
      <value>3407</value>
    </cell>
    <cell>
      <original>MCHD!F96=_xll.F9v5.Connect.GL(_xll.F9v5.Connect.BSPEC($B$10,$B$11,$A96),F$2,$B$3,$B$4,F$5,$B$6,$B$7,$B$8)</original>
      <value>12088.13</value>
    </cell>
    <cell>
      <original>MCHD!G96=_xll.F9v5.Connect.GL(_xll.F9v5.Connect.BSPEC($B$10,$B$11,$A96),G$2,$B$3,$B$4,G$5,$B$6,$B$7,$B$8)</original>
      <value>10221</value>
    </cell>
    <cell>
      <original>MCHD!I96=_xll.F9v5.Connect.GL(_xll.F9v5.Connect.BSPEC($B$10,$B$11,$A96),I$2,$B$3,$B$4,I$5,$B$6,$B$7,$B$8)</original>
      <value>40884</value>
    </cell>
    <cell>
      <original>MCHD!C97=_xll.F9v5.Connect.GL(_xll.F9v5.Connect.BSPEC($B$10,$B$11,$A97),C$2,$B$3,$B$4,C$5,$B$6,$B$7,$B$8)</original>
      <value>2902.22</value>
    </cell>
    <cell>
      <original>MCHD!D97=_xll.F9v5.Connect.GL(_xll.F9v5.Connect.BSPEC($B$10,$B$11,$A97),D$2,$B$3,$B$4,D$5,$B$6,$B$7,$B$8)</original>
      <value>2575</value>
    </cell>
    <cell>
      <original>MCHD!F97=_xll.F9v5.Connect.GL(_xll.F9v5.Connect.BSPEC($B$10,$B$11,$A97),F$2,$B$3,$B$4,F$5,$B$6,$B$7,$B$8)</original>
      <value>11666</value>
    </cell>
    <cell>
      <original>MCHD!G97=_xll.F9v5.Connect.GL(_xll.F9v5.Connect.BSPEC($B$10,$B$11,$A97),G$2,$B$3,$B$4,G$5,$B$6,$B$7,$B$8)</original>
      <value>7225</value>
    </cell>
    <cell>
      <original>MCHD!I97=_xll.F9v5.Connect.GL(_xll.F9v5.Connect.BSPEC($B$10,$B$11,$A97),I$2,$B$3,$B$4,I$5,$B$6,$B$7,$B$8)</original>
      <value>55620</value>
    </cell>
    <cell>
      <original>MCHD!C98=_xll.F9v5.Connect.GL(_xll.F9v5.Connect.BSPEC($B$10,$B$11,$A98),C$2,$B$3,$B$4,C$5,$B$6,$B$7,$B$8)</original>
      <value>10638.44</value>
    </cell>
    <cell>
      <original>MCHD!D98=_xll.F9v5.Connect.GL(_xll.F9v5.Connect.BSPEC($B$10,$B$11,$A98),D$2,$B$3,$B$4,D$5,$B$6,$B$7,$B$8)</original>
      <value>10370</value>
    </cell>
    <cell>
      <original>MCHD!F98=_xll.F9v5.Connect.GL(_xll.F9v5.Connect.BSPEC($B$10,$B$11,$A98),F$2,$B$3,$B$4,F$5,$B$6,$B$7,$B$8)</original>
      <value>11596.44</value>
    </cell>
    <cell>
      <original>MCHD!G98=_xll.F9v5.Connect.GL(_xll.F9v5.Connect.BSPEC($B$10,$B$11,$A98),G$2,$B$3,$B$4,G$5,$B$6,$B$7,$B$8)</original>
      <value>12144</value>
    </cell>
    <cell>
      <original>MCHD!I98=_xll.F9v5.Connect.GL(_xll.F9v5.Connect.BSPEC($B$10,$B$11,$A98),I$2,$B$3,$B$4,I$5,$B$6,$B$7,$B$8)</original>
      <value>36354</value>
    </cell>
    <cell>
      <original>MCHD!C99=_xll.F9v5.Connect.GL(_xll.F9v5.Connect.BSPEC($B$10,$B$11,$A99),C$2,$B$3,$B$4,C$5,$B$6,$B$7,$B$8)</original>
      <value>282989.58</value>
    </cell>
    <cell>
      <original>MCHD!D99=_xll.F9v5.Connect.GL(_xll.F9v5.Connect.BSPEC($B$10,$B$11,$A99),D$2,$B$3,$B$4,D$5,$B$6,$B$7,$B$8)</original>
      <value>282989</value>
    </cell>
    <cell>
      <original>MCHD!F99=_xll.F9v5.Connect.GL(_xll.F9v5.Connect.BSPEC($B$10,$B$11,$A99),F$2,$B$3,$B$4,F$5,$B$6,$B$7,$B$8)</original>
      <value>417367.21</value>
    </cell>
    <cell>
      <original>MCHD!G99=_xll.F9v5.Connect.GL(_xll.F9v5.Connect.BSPEC($B$10,$B$11,$A99),G$2,$B$3,$B$4,G$5,$B$6,$B$7,$B$8)</original>
      <value>417368</value>
    </cell>
    <cell>
      <original>MCHD!I99=_xll.F9v5.Connect.GL(_xll.F9v5.Connect.BSPEC($B$10,$B$11,$A99),I$2,$B$3,$B$4,I$5,$B$6,$B$7,$B$8)</original>
      <value>1029688</value>
    </cell>
    <cell>
      <original>MCHD!C100=_xll.F9v5.Connect.GL(_xll.F9v5.Connect.BSPEC($B$10,$B$11,$A100),C$2,$B$3,$B$4,C$5,$B$6,$B$7,$B$8)</original>
      <value>15379.54</value>
    </cell>
    <cell>
      <original>MCHD!D100=_xll.F9v5.Connect.GL(_xll.F9v5.Connect.BSPEC($B$10,$B$11,$A100),D$2,$B$3,$B$4,D$5,$B$6,$B$7,$B$8)</original>
      <value>27500</value>
    </cell>
    <cell>
      <original>MCHD!F100=_xll.F9v5.Connect.GL(_xll.F9v5.Connect.BSPEC($B$10,$B$11,$A100),F$2,$B$3,$B$4,F$5,$B$6,$B$7,$B$8)</original>
      <value>54982.97</value>
    </cell>
    <cell>
      <original>MCHD!G100=_xll.F9v5.Connect.GL(_xll.F9v5.Connect.BSPEC($B$10,$B$11,$A100),G$2,$B$3,$B$4,G$5,$B$6,$B$7,$B$8)</original>
      <value>88700</value>
    </cell>
    <cell>
      <original>MCHD!I100=_xll.F9v5.Connect.GL(_xll.F9v5.Connect.BSPEC($B$10,$B$11,$A100),I$2,$B$3,$B$4,I$5,$B$6,$B$7,$B$8)</original>
      <value>369300</value>
    </cell>
    <cell>
      <original>MCHD!C101=_xll.F9v5.Connect.GL(_xll.F9v5.Connect.BSPEC($B$10,$B$11,$A101),C$2,$B$3,$B$4,C$5,$B$6,$B$7,$B$8)</original>
      <value>800.12</value>
    </cell>
    <cell>
      <original>MCHD!D101=_xll.F9v5.Connect.GL(_xll.F9v5.Connect.BSPEC($B$10,$B$11,$A101),D$2,$B$3,$B$4,D$5,$B$6,$B$7,$B$8)</original>
      <value>933</value>
    </cell>
    <cell>
      <original>MCHD!F101=_xll.F9v5.Connect.GL(_xll.F9v5.Connect.BSPEC($B$10,$B$11,$A101),F$2,$B$3,$B$4,F$5,$B$6,$B$7,$B$8)</original>
      <value>1829.9299999999998</value>
    </cell>
    <cell>
      <original>MCHD!G101=_xll.F9v5.Connect.GL(_xll.F9v5.Connect.BSPEC($B$10,$B$11,$A101),G$2,$B$3,$B$4,G$5,$B$6,$B$7,$B$8)</original>
      <value>4074</value>
    </cell>
    <cell>
      <original>MCHD!I101=_xll.F9v5.Connect.GL(_xll.F9v5.Connect.BSPEC($B$10,$B$11,$A101),I$2,$B$3,$B$4,I$5,$B$6,$B$7,$B$8)</original>
      <value>18350</value>
    </cell>
    <cell>
      <original>MCHD!C102=_xll.F9v5.Connect.GL(_xll.F9v5.Connect.BSPEC($B$10,$B$11,$A102),C$2,$B$3,$B$4,C$5,$B$6,$B$7,$B$8)</original>
      <value>0</value>
    </cell>
    <cell>
      <original>MCHD!D102=_xll.F9v5.Connect.GL(_xll.F9v5.Connect.BSPEC($B$10,$B$11,$A102),D$2,$B$3,$B$4,D$5,$B$6,$B$7,$B$8)</original>
      <value>0</value>
    </cell>
    <cell>
      <original>MCHD!F102=_xll.F9v5.Connect.GL(_xll.F9v5.Connect.BSPEC($B$10,$B$11,$A102),F$2,$B$3,$B$4,F$5,$B$6,$B$7,$B$8)</original>
      <value>0</value>
    </cell>
    <cell>
      <original>MCHD!G102=_xll.F9v5.Connect.GL(_xll.F9v5.Connect.BSPEC($B$10,$B$11,$A102),G$2,$B$3,$B$4,G$5,$B$6,$B$7,$B$8)</original>
      <value>0</value>
    </cell>
    <cell>
      <original>MCHD!I102=_xll.F9v5.Connect.GL(_xll.F9v5.Connect.BSPEC($B$10,$B$11,$A102),I$2,$B$3,$B$4,I$5,$B$6,$B$7,$B$8)</original>
      <value>0</value>
    </cell>
    <cell>
      <original>MCHD!C103=_xll.F9v5.Connect.GL(_xll.F9v5.Connect.BSPEC($B$10,$B$11,$A103),C$2,$B$3,$B$4,C$5,$B$6,$B$7,$B$8)</original>
      <value>7518</value>
    </cell>
    <cell>
      <original>MCHD!D103=_xll.F9v5.Connect.GL(_xll.F9v5.Connect.BSPEC($B$10,$B$11,$A103),D$2,$B$3,$B$4,D$5,$B$6,$B$7,$B$8)</original>
      <value>5000</value>
    </cell>
    <cell>
      <original>MCHD!F103=_xll.F9v5.Connect.GL(_xll.F9v5.Connect.BSPEC($B$10,$B$11,$A103),F$2,$B$3,$B$4,F$5,$B$6,$B$7,$B$8)</original>
      <value>36899.770000000004</value>
    </cell>
    <cell>
      <original>MCHD!G103=_xll.F9v5.Connect.GL(_xll.F9v5.Connect.BSPEC($B$10,$B$11,$A103),G$2,$B$3,$B$4,G$5,$B$6,$B$7,$B$8)</original>
      <value>50564</value>
    </cell>
    <cell>
      <original>MCHD!I103=_xll.F9v5.Connect.GL(_xll.F9v5.Connect.BSPEC($B$10,$B$11,$A103),I$2,$B$3,$B$4,I$5,$B$6,$B$7,$B$8)</original>
      <value>352592</value>
    </cell>
    <cell>
      <original>MCHD!C104=_xll.F9v5.Connect.GL(_xll.F9v5.Connect.BSPEC($B$10,$B$11,$A104),C$2,$B$3,$B$4,C$5,$B$6,$B$7,$B$8)</original>
      <value>60689.17</value>
    </cell>
    <cell>
      <original>MCHD!D104=_xll.F9v5.Connect.GL(_xll.F9v5.Connect.BSPEC($B$10,$B$11,$A104),D$2,$B$3,$B$4,D$5,$B$6,$B$7,$B$8)</original>
      <value>48976</value>
    </cell>
    <cell>
      <original>MCHD!F104=_xll.F9v5.Connect.GL(_xll.F9v5.Connect.BSPEC($B$10,$B$11,$A104),F$2,$B$3,$B$4,F$5,$B$6,$B$7,$B$8)</original>
      <value>136605.35999999999</value>
    </cell>
    <cell>
      <original>MCHD!G104=_xll.F9v5.Connect.GL(_xll.F9v5.Connect.BSPEC($B$10,$B$11,$A104),G$2,$B$3,$B$4,G$5,$B$6,$B$7,$B$8)</original>
      <value>126608</value>
    </cell>
    <cell>
      <original>MCHD!I104=_xll.F9v5.Connect.GL(_xll.F9v5.Connect.BSPEC($B$10,$B$11,$A104),I$2,$B$3,$B$4,I$5,$B$6,$B$7,$B$8)</original>
      <value>711861</value>
    </cell>
    <cell>
      <original>MCHD!C105=_xll.F9v5.Connect.GL(_xll.F9v5.Connect.BSPEC($B$10,$B$11,$A105),C$2,$B$3,$B$4,C$5,$B$6,$B$7,$B$8)</original>
      <value>9760</value>
    </cell>
    <cell>
      <original>MCHD!D105=_xll.F9v5.Connect.GL(_xll.F9v5.Connect.BSPEC($B$10,$B$11,$A105),D$2,$B$3,$B$4,D$5,$B$6,$B$7,$B$8)</original>
      <value>6000</value>
    </cell>
    <cell>
      <original>MCHD!F105=_xll.F9v5.Connect.GL(_xll.F9v5.Connect.BSPEC($B$10,$B$11,$A105),F$2,$B$3,$B$4,F$5,$B$6,$B$7,$B$8)</original>
      <value>9760</value>
    </cell>
    <cell>
      <original>MCHD!G105=_xll.F9v5.Connect.GL(_xll.F9v5.Connect.BSPEC($B$10,$B$11,$A105),G$2,$B$3,$B$4,G$5,$B$6,$B$7,$B$8)</original>
      <value>6000</value>
    </cell>
    <cell>
      <original>MCHD!I105=_xll.F9v5.Connect.GL(_xll.F9v5.Connect.BSPEC($B$10,$B$11,$A105),I$2,$B$3,$B$4,I$5,$B$6,$B$7,$B$8)</original>
      <value>47000</value>
    </cell>
    <cell>
      <original>MCHD!C106=_xll.F9v5.Connect.GL(_xll.F9v5.Connect.BSPEC($B$10,$B$11,$A106),C$2,$B$3,$B$4,C$5,$B$6,$B$7,$B$8)</original>
      <value>7505.63</value>
    </cell>
    <cell>
      <original>MCHD!D106=_xll.F9v5.Connect.GL(_xll.F9v5.Connect.BSPEC($B$10,$B$11,$A106),D$2,$B$3,$B$4,D$5,$B$6,$B$7,$B$8)</original>
      <value>7785</value>
    </cell>
    <cell>
      <original>MCHD!F106=_xll.F9v5.Connect.GL(_xll.F9v5.Connect.BSPEC($B$10,$B$11,$A106),F$2,$B$3,$B$4,F$5,$B$6,$B$7,$B$8)</original>
      <value>12106.599999999999</value>
    </cell>
    <cell>
      <original>MCHD!G106=_xll.F9v5.Connect.GL(_xll.F9v5.Connect.BSPEC($B$10,$B$11,$A106),G$2,$B$3,$B$4,G$5,$B$6,$B$7,$B$8)</original>
      <value>12602.98</value>
    </cell>
    <cell>
      <original>MCHD!I106=_xll.F9v5.Connect.GL(_xll.F9v5.Connect.BSPEC($B$10,$B$11,$A106),I$2,$B$3,$B$4,I$5,$B$6,$B$7,$B$8)</original>
      <value>35007.979999999996</value>
    </cell>
    <cell>
      <original>MCHD!C107=_xll.F9v5.Connect.GL(_xll.F9v5.Connect.BSPEC($B$10,$B$11,$A107),C$2,$B$3,$B$4,C$5,$B$6,$B$7,$B$8)</original>
      <value>1921.67</value>
    </cell>
    <cell>
      <original>MCHD!D107=_xll.F9v5.Connect.GL(_xll.F9v5.Connect.BSPEC($B$10,$B$11,$A107),D$2,$B$3,$B$4,D$5,$B$6,$B$7,$B$8)</original>
      <value>220</value>
    </cell>
    <cell>
      <original>MCHD!F107=_xll.F9v5.Connect.GL(_xll.F9v5.Connect.BSPEC($B$10,$B$11,$A107),F$2,$B$3,$B$4,F$5,$B$6,$B$7,$B$8)</original>
      <value>37053.29</value>
    </cell>
    <cell>
      <original>MCHD!G107=_xll.F9v5.Connect.GL(_xll.F9v5.Connect.BSPEC($B$10,$B$11,$A107),G$2,$B$3,$B$4,G$5,$B$6,$B$7,$B$8)</original>
      <value>39333</value>
    </cell>
    <cell>
      <original>MCHD!I107=_xll.F9v5.Connect.GL(_xll.F9v5.Connect.BSPEC($B$10,$B$11,$A107),I$2,$B$3,$B$4,I$5,$B$6,$B$7,$B$8)</original>
      <value>195818</value>
    </cell>
    <cell>
      <original>MCHD!C108=_xll.F9v5.Connect.GL(_xll.F9v5.Connect.BSPEC($B$10,$B$11,$A108),C$2,$B$3,$B$4,C$5,$B$6,$B$7,$B$8)</original>
      <value>0</value>
    </cell>
    <cell>
      <original>MCHD!D108=_xll.F9v5.Connect.GL(_xll.F9v5.Connect.BSPEC($B$10,$B$11,$A108),D$2,$B$3,$B$4,D$5,$B$6,$B$7,$B$8)</original>
      <value>0</value>
    </cell>
    <cell>
      <original>MCHD!F108=_xll.F9v5.Connect.GL(_xll.F9v5.Connect.BSPEC($B$10,$B$11,$A108),F$2,$B$3,$B$4,F$5,$B$6,$B$7,$B$8)</original>
      <value>0</value>
    </cell>
    <cell>
      <original>MCHD!G108=_xll.F9v5.Connect.GL(_xll.F9v5.Connect.BSPEC($B$10,$B$11,$A108),G$2,$B$3,$B$4,G$5,$B$6,$B$7,$B$8)</original>
      <value>0</value>
    </cell>
    <cell>
      <original>MCHD!I108=_xll.F9v5.Connect.GL(_xll.F9v5.Connect.BSPEC($B$10,$B$11,$A108),I$2,$B$3,$B$4,I$5,$B$6,$B$7,$B$8)</original>
      <value>0</value>
    </cell>
    <cell>
      <original>MCHD!C109=_xll.F9v5.Connect.GL(_xll.F9v5.Connect.BSPEC($B$10,$B$11,$A109),C$2,$B$3,$B$4,C$5,$B$6,$B$7,$B$8)</original>
      <value>88153</value>
    </cell>
    <cell>
      <original>MCHD!D109=_xll.F9v5.Connect.GL(_xll.F9v5.Connect.BSPEC($B$10,$B$11,$A109),D$2,$B$3,$B$4,D$5,$B$6,$B$7,$B$8)</original>
      <value>72000</value>
    </cell>
    <cell>
      <original>MCHD!F109=_xll.F9v5.Connect.GL(_xll.F9v5.Connect.BSPEC($B$10,$B$11,$A109),F$2,$B$3,$B$4,F$5,$B$6,$B$7,$B$8)</original>
      <value>88153</value>
    </cell>
    <cell>
      <original>MCHD!G109=_xll.F9v5.Connect.GL(_xll.F9v5.Connect.BSPEC($B$10,$B$11,$A109),G$2,$B$3,$B$4,G$5,$B$6,$B$7,$B$8)</original>
      <value>72000</value>
    </cell>
    <cell>
      <original>MCHD!I109=_xll.F9v5.Connect.GL(_xll.F9v5.Connect.BSPEC($B$10,$B$11,$A109),I$2,$B$3,$B$4,I$5,$B$6,$B$7,$B$8)</original>
      <value>288000</value>
    </cell>
    <cell>
      <original>MCHD!C110=_xll.F9v5.Connect.GL(_xll.F9v5.Connect.BSPEC($B$10,$B$11,$A110),C$2,$B$3,$B$4,C$5,$B$6,$B$7,$B$8)</original>
      <value>53.95</value>
    </cell>
    <cell>
      <original>MCHD!D110=_xll.F9v5.Connect.GL(_xll.F9v5.Connect.BSPEC($B$10,$B$11,$A110),D$2,$B$3,$B$4,D$5,$B$6,$B$7,$B$8)</original>
      <value>300</value>
    </cell>
    <cell>
      <original>MCHD!F110=_xll.F9v5.Connect.GL(_xll.F9v5.Connect.BSPEC($B$10,$B$11,$A110),F$2,$B$3,$B$4,F$5,$B$6,$B$7,$B$8)</original>
      <value>52627.94</value>
    </cell>
    <cell>
      <original>MCHD!G110=_xll.F9v5.Connect.GL(_xll.F9v5.Connect.BSPEC($B$10,$B$11,$A110),G$2,$B$3,$B$4,G$5,$B$6,$B$7,$B$8)</original>
      <value>47300</value>
    </cell>
    <cell>
      <original>MCHD!I110=_xll.F9v5.Connect.GL(_xll.F9v5.Connect.BSPEC($B$10,$B$11,$A110),I$2,$B$3,$B$4,I$5,$B$6,$B$7,$B$8)</original>
      <value>50000</value>
    </cell>
    <cell>
      <original>MCHD!C111=_xll.F9v5.Connect.GL(_xll.F9v5.Connect.BSPEC($B$10,$B$11,$A111),C$2,$B$3,$B$4,C$5,$B$6,$B$7,$B$8)</original>
      <value>0</value>
    </cell>
    <cell>
      <original>MCHD!D111=_xll.F9v5.Connect.GL(_xll.F9v5.Connect.BSPEC($B$10,$B$11,$A111),D$2,$B$3,$B$4,D$5,$B$6,$B$7,$B$8)</original>
      <value>0</value>
    </cell>
    <cell>
      <original>MCHD!F111=_xll.F9v5.Connect.GL(_xll.F9v5.Connect.BSPEC($B$10,$B$11,$A111),F$2,$B$3,$B$4,F$5,$B$6,$B$7,$B$8)</original>
      <value>0</value>
    </cell>
    <cell>
      <original>MCHD!G111=_xll.F9v5.Connect.GL(_xll.F9v5.Connect.BSPEC($B$10,$B$11,$A111),G$2,$B$3,$B$4,G$5,$B$6,$B$7,$B$8)</original>
      <value>0</value>
    </cell>
    <cell>
      <original>MCHD!I111=_xll.F9v5.Connect.GL(_xll.F9v5.Connect.BSPEC($B$10,$B$11,$A111),I$2,$B$3,$B$4,I$5,$B$6,$B$7,$B$8)</original>
      <value>6720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100</value>
    </cell>
    <cell>
      <original>MCHD!F113=_xll.F9v5.Connect.GL(_xll.F9v5.Connect.BSPEC($B$10,$B$11,$A113),F$2,$B$3,$B$4,F$5,$B$6,$B$7,$B$8)</original>
      <value>0</value>
    </cell>
    <cell>
      <original>MCHD!G113=_xll.F9v5.Connect.GL(_xll.F9v5.Connect.BSPEC($B$10,$B$11,$A113),G$2,$B$3,$B$4,G$5,$B$6,$B$7,$B$8)</original>
      <value>300</value>
    </cell>
    <cell>
      <original>MCHD!I113=_xll.F9v5.Connect.GL(_xll.F9v5.Connect.BSPEC($B$10,$B$11,$A113),I$2,$B$3,$B$4,I$5,$B$6,$B$7,$B$8)</original>
      <value>1200</value>
    </cell>
    <cell>
      <original>MCHD!C114=_xll.F9v5.Connect.GL(_xll.F9v5.Connect.BSPEC($B$10,$B$11,$A114),C$2,$B$3,$B$4,C$5,$B$6,$B$7,$B$8)</original>
      <value>2018</value>
    </cell>
    <cell>
      <original>MCHD!D114=_xll.F9v5.Connect.GL(_xll.F9v5.Connect.BSPEC($B$10,$B$11,$A114),D$2,$B$3,$B$4,D$5,$B$6,$B$7,$B$8)</original>
      <value>2650</value>
    </cell>
    <cell>
      <original>MCHD!F114=_xll.F9v5.Connect.GL(_xll.F9v5.Connect.BSPEC($B$10,$B$11,$A114),F$2,$B$3,$B$4,F$5,$B$6,$B$7,$B$8)</original>
      <value>7218.8</value>
    </cell>
    <cell>
      <original>MCHD!G114=_xll.F9v5.Connect.GL(_xll.F9v5.Connect.BSPEC($B$10,$B$11,$A114),G$2,$B$3,$B$4,G$5,$B$6,$B$7,$B$8)</original>
      <value>7950</value>
    </cell>
    <cell>
      <original>MCHD!I114=_xll.F9v5.Connect.GL(_xll.F9v5.Connect.BSPEC($B$10,$B$11,$A114),I$2,$B$3,$B$4,I$5,$B$6,$B$7,$B$8)</original>
      <value>33300</value>
    </cell>
    <cell>
      <original>MCHD!C115=_xll.F9v5.Connect.GL(_xll.F9v5.Connect.BSPEC($B$10,$B$11,$A115),C$2,$B$3,$B$4,C$5,$B$6,$B$7,$B$8)</original>
      <value>7010.9</value>
    </cell>
    <cell>
      <original>MCHD!D115=_xll.F9v5.Connect.GL(_xll.F9v5.Connect.BSPEC($B$10,$B$11,$A115),D$2,$B$3,$B$4,D$5,$B$6,$B$7,$B$8)</original>
      <value>8770</value>
    </cell>
    <cell>
      <original>MCHD!F115=_xll.F9v5.Connect.GL(_xll.F9v5.Connect.BSPEC($B$10,$B$11,$A115),F$2,$B$3,$B$4,F$5,$B$6,$B$7,$B$8)</original>
      <value>21279.800000000003</value>
    </cell>
    <cell>
      <original>MCHD!G115=_xll.F9v5.Connect.GL(_xll.F9v5.Connect.BSPEC($B$10,$B$11,$A115),G$2,$B$3,$B$4,G$5,$B$6,$B$7,$B$8)</original>
      <value>26310</value>
    </cell>
    <cell>
      <original>MCHD!I115=_xll.F9v5.Connect.GL(_xll.F9v5.Connect.BSPEC($B$10,$B$11,$A115),I$2,$B$3,$B$4,I$5,$B$6,$B$7,$B$8)</original>
      <value>105240</value>
    </cell>
    <cell>
      <original>MCHD!C116=_xll.F9v5.Connect.GL(_xll.F9v5.Connect.BSPEC($B$10,$B$11,$A116),C$2,$B$3,$B$4,C$5,$B$6,$B$7,$B$8)</original>
      <value>83742.33</value>
    </cell>
    <cell>
      <original>MCHD!D116=_xll.F9v5.Connect.GL(_xll.F9v5.Connect.BSPEC($B$10,$B$11,$A116),D$2,$B$3,$B$4,D$5,$B$6,$B$7,$B$8)</original>
      <value>91005</value>
    </cell>
    <cell>
      <original>MCHD!F116=_xll.F9v5.Connect.GL(_xll.F9v5.Connect.BSPEC($B$10,$B$11,$A116),F$2,$B$3,$B$4,F$5,$B$6,$B$7,$B$8)</original>
      <value>196064.47999999998</value>
    </cell>
    <cell>
      <original>MCHD!G116=_xll.F9v5.Connect.GL(_xll.F9v5.Connect.BSPEC($B$10,$B$11,$A116),G$2,$B$3,$B$4,G$5,$B$6,$B$7,$B$8)</original>
      <value>286346.58</value>
    </cell>
    <cell>
      <original>MCHD!I116=_xll.F9v5.Connect.GL(_xll.F9v5.Connect.BSPEC($B$10,$B$11,$A116),I$2,$B$3,$B$4,I$5,$B$6,$B$7,$B$8)</original>
      <value>1102391.58</value>
    </cell>
    <cell>
      <original>MCHD!C117=_xll.F9v5.Connect.GL(_xll.F9v5.Connect.BSPEC($B$10,$B$11,$A117),C$2,$B$3,$B$4,C$5,$B$6,$B$7,$B$8)</original>
      <value>13304.73</value>
    </cell>
    <cell>
      <original>MCHD!D117=_xll.F9v5.Connect.GL(_xll.F9v5.Connect.BSPEC($B$10,$B$11,$A117),D$2,$B$3,$B$4,D$5,$B$6,$B$7,$B$8)</original>
      <value>11375</value>
    </cell>
    <cell>
      <original>MCHD!F117=_xll.F9v5.Connect.GL(_xll.F9v5.Connect.BSPEC($B$10,$B$11,$A117),F$2,$B$3,$B$4,F$5,$B$6,$B$7,$B$8)</original>
      <value>32435.16</value>
    </cell>
    <cell>
      <original>MCHD!G117=_xll.F9v5.Connect.GL(_xll.F9v5.Connect.BSPEC($B$10,$B$11,$A117),G$2,$B$3,$B$4,G$5,$B$6,$B$7,$B$8)</original>
      <value>52234.5</value>
    </cell>
    <cell>
      <original>MCHD!I117=_xll.F9v5.Connect.GL(_xll.F9v5.Connect.BSPEC($B$10,$B$11,$A117),I$2,$B$3,$B$4,I$5,$B$6,$B$7,$B$8)</original>
      <value>154809.5</value>
    </cell>
    <cell>
      <original>MCHD!C118=_xll.F9v5.Connect.GL(_xll.F9v5.Connect.BSPEC($B$10,$B$11,$A118),C$2,$B$3,$B$4,C$5,$B$6,$B$7,$B$8)</original>
      <value>1816.17</value>
    </cell>
    <cell>
      <original>MCHD!D118=_xll.F9v5.Connect.GL(_xll.F9v5.Connect.BSPEC($B$10,$B$11,$A118),D$2,$B$3,$B$4,D$5,$B$6,$B$7,$B$8)</original>
      <value>7723</value>
    </cell>
    <cell>
      <original>MCHD!F118=_xll.F9v5.Connect.GL(_xll.F9v5.Connect.BSPEC($B$10,$B$11,$A118),F$2,$B$3,$B$4,F$5,$B$6,$B$7,$B$8)</original>
      <value>4193.1900000000005</value>
    </cell>
    <cell>
      <original>MCHD!G118=_xll.F9v5.Connect.GL(_xll.F9v5.Connect.BSPEC($B$10,$B$11,$A118),G$2,$B$3,$B$4,G$5,$B$6,$B$7,$B$8)</original>
      <value>26259</value>
    </cell>
    <cell>
      <original>MCHD!I118=_xll.F9v5.Connect.GL(_xll.F9v5.Connect.BSPEC($B$10,$B$11,$A118),I$2,$B$3,$B$4,I$5,$B$6,$B$7,$B$8)</original>
      <value>51073</value>
    </cell>
    <cell>
      <original>MCHD!C119=_xll.F9v5.Connect.GL(_xll.F9v5.Connect.BSPEC($B$10,$B$11,$A119),C$2,$B$3,$B$4,C$5,$B$6,$B$7,$B$8)</original>
      <value>16681.04</value>
    </cell>
    <cell>
      <original>MCHD!D119=_xll.F9v5.Connect.GL(_xll.F9v5.Connect.BSPEC($B$10,$B$11,$A119),D$2,$B$3,$B$4,D$5,$B$6,$B$7,$B$8)</original>
      <value>9200</value>
    </cell>
    <cell>
      <original>MCHD!F119=_xll.F9v5.Connect.GL(_xll.F9v5.Connect.BSPEC($B$10,$B$11,$A119),F$2,$B$3,$B$4,F$5,$B$6,$B$7,$B$8)</original>
      <value>32743.190000000002</value>
    </cell>
    <cell>
      <original>MCHD!G119=_xll.F9v5.Connect.GL(_xll.F9v5.Connect.BSPEC($B$10,$B$11,$A119),G$2,$B$3,$B$4,G$5,$B$6,$B$7,$B$8)</original>
      <value>160264</value>
    </cell>
    <cell>
      <original>MCHD!I119=_xll.F9v5.Connect.GL(_xll.F9v5.Connect.BSPEC($B$10,$B$11,$A119),I$2,$B$3,$B$4,I$5,$B$6,$B$7,$B$8)</original>
      <value>243064</value>
    </cell>
    <cell>
      <original>MCHD!C120=_xll.F9v5.Connect.GL(_xll.F9v5.Connect.BSPEC($B$10,$B$11,$A120),C$2,$B$3,$B$4,C$5,$B$6,$B$7,$B$8)</original>
      <value>0</value>
    </cell>
    <cell>
      <original>MCHD!D120=_xll.F9v5.Connect.GL(_xll.F9v5.Connect.BSPEC($B$10,$B$11,$A120),D$2,$B$3,$B$4,D$5,$B$6,$B$7,$B$8)</original>
      <value>0</value>
    </cell>
    <cell>
      <original>MCHD!F120=_xll.F9v5.Connect.GL(_xll.F9v5.Connect.BSPEC($B$10,$B$11,$A120),F$2,$B$3,$B$4,F$5,$B$6,$B$7,$B$8)</original>
      <value>0</value>
    </cell>
    <cell>
      <original>MCHD!G120=_xll.F9v5.Connect.GL(_xll.F9v5.Connect.BSPEC($B$10,$B$11,$A120),G$2,$B$3,$B$4,G$5,$B$6,$B$7,$B$8)</original>
      <value>0</value>
    </cell>
    <cell>
      <original>MCHD!I120=_xll.F9v5.Connect.GL(_xll.F9v5.Connect.BSPEC($B$10,$B$11,$A120),I$2,$B$3,$B$4,I$5,$B$6,$B$7,$B$8)</original>
      <value>275000</value>
    </cell>
    <cell>
      <original>MCHD!C121=_xll.F9v5.Connect.GL(_xll.F9v5.Connect.BSPEC($B$10,$B$11,$A121),C$2,$B$3,$B$4,C$5,$B$6,$B$7,$B$8)</original>
      <value>691.14</value>
    </cell>
    <cell>
      <original>MCHD!D121=_xll.F9v5.Connect.GL(_xll.F9v5.Connect.BSPEC($B$10,$B$11,$A121),D$2,$B$3,$B$4,D$5,$B$6,$B$7,$B$8)</original>
      <value>1640</value>
    </cell>
    <cell>
      <original>MCHD!F121=_xll.F9v5.Connect.GL(_xll.F9v5.Connect.BSPEC($B$10,$B$11,$A121),F$2,$B$3,$B$4,F$5,$B$6,$B$7,$B$8)</original>
      <value>4073.62</value>
    </cell>
    <cell>
      <original>MCHD!G121=_xll.F9v5.Connect.GL(_xll.F9v5.Connect.BSPEC($B$10,$B$11,$A121),G$2,$B$3,$B$4,G$5,$B$6,$B$7,$B$8)</original>
      <value>4920</value>
    </cell>
    <cell>
      <original>MCHD!I121=_xll.F9v5.Connect.GL(_xll.F9v5.Connect.BSPEC($B$10,$B$11,$A121),I$2,$B$3,$B$4,I$5,$B$6,$B$7,$B$8)</original>
      <value>29700</value>
    </cell>
    <cell>
      <original>MCHD!C122=_xll.F9v5.Connect.GL(_xll.F9v5.Connect.BSPEC($B$10,$B$11,$A122),C$2,$B$3,$B$4,C$5,$B$6,$B$7,$B$8)</original>
      <value>26884.09</value>
    </cell>
    <cell>
      <original>MCHD!D122=_xll.F9v5.Connect.GL(_xll.F9v5.Connect.BSPEC($B$10,$B$11,$A122),D$2,$B$3,$B$4,D$5,$B$6,$B$7,$B$8)</original>
      <value>25754</value>
    </cell>
    <cell>
      <original>MCHD!F122=_xll.F9v5.Connect.GL(_xll.F9v5.Connect.BSPEC($B$10,$B$11,$A122),F$2,$B$3,$B$4,F$5,$B$6,$B$7,$B$8)</original>
      <value>51481.009999999995</value>
    </cell>
    <cell>
      <original>MCHD!G122=_xll.F9v5.Connect.GL(_xll.F9v5.Connect.BSPEC($B$10,$B$11,$A122),G$2,$B$3,$B$4,G$5,$B$6,$B$7,$B$8)</original>
      <value>53587.14</value>
    </cell>
    <cell>
      <original>MCHD!I122=_xll.F9v5.Connect.GL(_xll.F9v5.Connect.BSPEC($B$10,$B$11,$A122),I$2,$B$3,$B$4,I$5,$B$6,$B$7,$B$8)</original>
      <value>90943.14</value>
    </cell>
    <cell>
      <original>MCHD!C123=_xll.F9v5.Connect.GL(_xll.F9v5.Connect.BSPEC($B$10,$B$11,$A123),C$2,$B$3,$B$4,C$5,$B$6,$B$7,$B$8)</original>
      <value>148.32</value>
    </cell>
    <cell>
      <original>MCHD!D123=_xll.F9v5.Connect.GL(_xll.F9v5.Connect.BSPEC($B$10,$B$11,$A123),D$2,$B$3,$B$4,D$5,$B$6,$B$7,$B$8)</original>
      <value>200</value>
    </cell>
    <cell>
      <original>MCHD!F123=_xll.F9v5.Connect.GL(_xll.F9v5.Connect.BSPEC($B$10,$B$11,$A123),F$2,$B$3,$B$4,F$5,$B$6,$B$7,$B$8)</original>
      <value>3005.4100000000003</value>
    </cell>
    <cell>
      <original>MCHD!G123=_xll.F9v5.Connect.GL(_xll.F9v5.Connect.BSPEC($B$10,$B$11,$A123),G$2,$B$3,$B$4,G$5,$B$6,$B$7,$B$8)</original>
      <value>2400</value>
    </cell>
    <cell>
      <original>MCHD!I123=_xll.F9v5.Connect.GL(_xll.F9v5.Connect.BSPEC($B$10,$B$11,$A123),I$2,$B$3,$B$4,I$5,$B$6,$B$7,$B$8)</original>
      <value>14600</value>
    </cell>
    <cell>
      <original>MCHD!C124=_xll.F9v5.Connect.GL(_xll.F9v5.Connect.BSPEC($B$10,$B$11,$A124),C$2,$B$3,$B$4,C$5,$B$6,$B$7,$B$8)</original>
      <value>37266.32</value>
    </cell>
    <cell>
      <original>MCHD!D124=_xll.F9v5.Connect.GL(_xll.F9v5.Connect.BSPEC($B$10,$B$11,$A124),D$2,$B$3,$B$4,D$5,$B$6,$B$7,$B$8)</original>
      <value>41667</value>
    </cell>
    <cell>
      <original>MCHD!F124=_xll.F9v5.Connect.GL(_xll.F9v5.Connect.BSPEC($B$10,$B$11,$A124),F$2,$B$3,$B$4,F$5,$B$6,$B$7,$B$8)</original>
      <value>98312.579999999987</value>
    </cell>
    <cell>
      <original>MCHD!G124=_xll.F9v5.Connect.GL(_xll.F9v5.Connect.BSPEC($B$10,$B$11,$A124),G$2,$B$3,$B$4,G$5,$B$6,$B$7,$B$8)</original>
      <value>125001</value>
    </cell>
    <cell>
      <original>MCHD!I124=_xll.F9v5.Connect.GL(_xll.F9v5.Connect.BSPEC($B$10,$B$11,$A124),I$2,$B$3,$B$4,I$5,$B$6,$B$7,$B$8)</original>
      <value>500004</value>
    </cell>
    <cell>
      <original>MCHD!C125=_xll.F9v5.Connect.GL(_xll.F9v5.Connect.BSPEC($B$10,$B$11,$A125),C$2,$B$3,$B$4,C$5,$B$6,$B$7,$B$8)</original>
      <value>0</value>
    </cell>
    <cell>
      <original>MCHD!D125=_xll.F9v5.Connect.GL(_xll.F9v5.Connect.BSPEC($B$10,$B$11,$A125),D$2,$B$3,$B$4,D$5,$B$6,$B$7,$B$8)</original>
      <value>500</value>
    </cell>
    <cell>
      <original>MCHD!F125=_xll.F9v5.Connect.GL(_xll.F9v5.Connect.BSPEC($B$10,$B$11,$A125),F$2,$B$3,$B$4,F$5,$B$6,$B$7,$B$8)</original>
      <value>0</value>
    </cell>
    <cell>
      <original>MCHD!G125=_xll.F9v5.Connect.GL(_xll.F9v5.Connect.BSPEC($B$10,$B$11,$A125),G$2,$B$3,$B$4,G$5,$B$6,$B$7,$B$8)</original>
      <value>1500</value>
    </cell>
    <cell>
      <original>MCHD!I125=_xll.F9v5.Connect.GL(_xll.F9v5.Connect.BSPEC($B$10,$B$11,$A125),I$2,$B$3,$B$4,I$5,$B$6,$B$7,$B$8)</original>
      <value>6000</value>
    </cell>
    <cell>
      <original>MCHD!C126=_xll.F9v5.Connect.GL(_xll.F9v5.Connect.BSPEC($B$10,$B$11,$A126),C$2,$B$3,$B$4,C$5,$B$6,$B$7,$B$8)</original>
      <value>0</value>
    </cell>
    <cell>
      <original>MCHD!D126=_xll.F9v5.Connect.GL(_xll.F9v5.Connect.BSPEC($B$10,$B$11,$A126),D$2,$B$3,$B$4,D$5,$B$6,$B$7,$B$8)</original>
      <value>0</value>
    </cell>
    <cell>
      <original>MCHD!F126=_xll.F9v5.Connect.GL(_xll.F9v5.Connect.BSPEC($B$10,$B$11,$A126),F$2,$B$3,$B$4,F$5,$B$6,$B$7,$B$8)</original>
      <value>0</value>
    </cell>
    <cell>
      <original>MCHD!G126=_xll.F9v5.Connect.GL(_xll.F9v5.Connect.BSPEC($B$10,$B$11,$A126),G$2,$B$3,$B$4,G$5,$B$6,$B$7,$B$8)</original>
      <value>0</value>
    </cell>
    <cell>
      <original>MCHD!I126=_xll.F9v5.Connect.GL(_xll.F9v5.Connect.BSPEC($B$10,$B$11,$A126),I$2,$B$3,$B$4,I$5,$B$6,$B$7,$B$8)</original>
      <value>0</value>
    </cell>
    <cell>
      <original>MCHD!C127=_xll.F9v5.Connect.GL(_xll.F9v5.Connect.BSPEC($B$10,$B$11,$A127),C$2,$B$3,$B$4,C$5,$B$6,$B$7,$B$8)</original>
      <value>160</value>
    </cell>
    <cell>
      <original>MCHD!D127=_xll.F9v5.Connect.GL(_xll.F9v5.Connect.BSPEC($B$10,$B$11,$A127),D$2,$B$3,$B$4,D$5,$B$6,$B$7,$B$8)</original>
      <value>225</value>
    </cell>
    <cell>
      <original>MCHD!F127=_xll.F9v5.Connect.GL(_xll.F9v5.Connect.BSPEC($B$10,$B$11,$A127),F$2,$B$3,$B$4,F$5,$B$6,$B$7,$B$8)</original>
      <value>280</value>
    </cell>
    <cell>
      <original>MCHD!G127=_xll.F9v5.Connect.GL(_xll.F9v5.Connect.BSPEC($B$10,$B$11,$A127),G$2,$B$3,$B$4,G$5,$B$6,$B$7,$B$8)</original>
      <value>675</value>
    </cell>
    <cell>
      <original>MCHD!I127=_xll.F9v5.Connect.GL(_xll.F9v5.Connect.BSPEC($B$10,$B$11,$A127),I$2,$B$3,$B$4,I$5,$B$6,$B$7,$B$8)</original>
      <value>2600</value>
    </cell>
    <cell>
      <original>MCHD!C128=_xll.F9v5.Connect.GL(_xll.F9v5.Connect.BSPEC($B$10,$B$11,$A128),C$2,$B$3,$B$4,C$5,$B$6,$B$7,$B$8)</original>
      <value>68081.19</value>
    </cell>
    <cell>
      <original>MCHD!D128=_xll.F9v5.Connect.GL(_xll.F9v5.Connect.BSPEC($B$10,$B$11,$A128),D$2,$B$3,$B$4,D$5,$B$6,$B$7,$B$8)</original>
      <value>73500</value>
    </cell>
    <cell>
      <original>MCHD!F128=_xll.F9v5.Connect.GL(_xll.F9v5.Connect.BSPEC($B$10,$B$11,$A128),F$2,$B$3,$B$4,F$5,$B$6,$B$7,$B$8)</original>
      <value>152517.68</value>
    </cell>
    <cell>
      <original>MCHD!G128=_xll.F9v5.Connect.GL(_xll.F9v5.Connect.BSPEC($B$10,$B$11,$A128),G$2,$B$3,$B$4,G$5,$B$6,$B$7,$B$8)</original>
      <value>157500</value>
    </cell>
    <cell>
      <original>MCHD!I128=_xll.F9v5.Connect.GL(_xll.F9v5.Connect.BSPEC($B$10,$B$11,$A128),I$2,$B$3,$B$4,I$5,$B$6,$B$7,$B$8)</original>
      <value>547140</value>
    </cell>
    <cell>
      <original>MCHD!C129=_xll.F9v5.Connect.GL(_xll.F9v5.Connect.BSPEC($B$10,$B$11,$A129),C$2,$B$3,$B$4,C$5,$B$6,$B$7,$B$8)</original>
      <value>24762.09</value>
    </cell>
    <cell>
      <original>MCHD!D129=_xll.F9v5.Connect.GL(_xll.F9v5.Connect.BSPEC($B$10,$B$11,$A129),D$2,$B$3,$B$4,D$5,$B$6,$B$7,$B$8)</original>
      <value>24762</value>
    </cell>
    <cell>
      <original>MCHD!F129=_xll.F9v5.Connect.GL(_xll.F9v5.Connect.BSPEC($B$10,$B$11,$A129),F$2,$B$3,$B$4,F$5,$B$6,$B$7,$B$8)</original>
      <value>35216.28</value>
    </cell>
    <cell>
      <original>MCHD!G129=_xll.F9v5.Connect.GL(_xll.F9v5.Connect.BSPEC($B$10,$B$11,$A129),G$2,$B$3,$B$4,G$5,$B$6,$B$7,$B$8)</original>
      <value>35216</value>
    </cell>
    <cell>
      <original>MCHD!I129=_xll.F9v5.Connect.GL(_xll.F9v5.Connect.BSPEC($B$10,$B$11,$A129),I$2,$B$3,$B$4,I$5,$B$6,$B$7,$B$8)</original>
      <value>74640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0</value>
    </cell>
    <cell>
      <original>MCHD!D131=_xll.F9v5.Connect.GL(_xll.F9v5.Connect.BSPEC($B$10,$B$11,$A131),D$2,$B$3,$B$4,D$5,$B$6,$B$7,$B$8)</original>
      <value>0</value>
    </cell>
    <cell>
      <original>MCHD!F131=_xll.F9v5.Connect.GL(_xll.F9v5.Connect.BSPEC($B$10,$B$11,$A131),F$2,$B$3,$B$4,F$5,$B$6,$B$7,$B$8)</original>
      <value>0</value>
    </cell>
    <cell>
      <original>MCHD!G131=_xll.F9v5.Connect.GL(_xll.F9v5.Connect.BSPEC($B$10,$B$11,$A131),G$2,$B$3,$B$4,G$5,$B$6,$B$7,$B$8)</original>
      <value>0</value>
    </cell>
    <cell>
      <original>MCHD!I131=_xll.F9v5.Connect.GL(_xll.F9v5.Connect.BSPEC($B$10,$B$11,$A131),I$2,$B$3,$B$4,I$5,$B$6,$B$7,$B$8)</original>
      <value>0</value>
    </cell>
    <cell>
      <original>MCHD!C132=_xll.F9v5.Connect.GL(_xll.F9v5.Connect.BSPEC($B$10,$B$11,$A132),C$2,$B$3,$B$4,C$5,$B$6,$B$7,$B$8)</original>
      <value>479.45</value>
    </cell>
    <cell>
      <original>MCHD!D132=_xll.F9v5.Connect.GL(_xll.F9v5.Connect.BSPEC($B$10,$B$11,$A132),D$2,$B$3,$B$4,D$5,$B$6,$B$7,$B$8)</original>
      <value>450</value>
    </cell>
    <cell>
      <original>MCHD!F132=_xll.F9v5.Connect.GL(_xll.F9v5.Connect.BSPEC($B$10,$B$11,$A132),F$2,$B$3,$B$4,F$5,$B$6,$B$7,$B$8)</original>
      <value>1303.58</value>
    </cell>
    <cell>
      <original>MCHD!G132=_xll.F9v5.Connect.GL(_xll.F9v5.Connect.BSPEC($B$10,$B$11,$A132),G$2,$B$3,$B$4,G$5,$B$6,$B$7,$B$8)</original>
      <value>1250</value>
    </cell>
    <cell>
      <original>MCHD!I132=_xll.F9v5.Connect.GL(_xll.F9v5.Connect.BSPEC($B$10,$B$11,$A132),I$2,$B$3,$B$4,I$5,$B$6,$B$7,$B$8)</original>
      <value>5000</value>
    </cell>
    <cell>
      <original>MCHD!C133=_xll.F9v5.Connect.GL(_xll.F9v5.Connect.BSPEC($B$10,$B$11,$A133),C$2,$B$3,$B$4,C$5,$B$6,$B$7,$B$8)</original>
      <value>4776.9399999999996</value>
    </cell>
    <cell>
      <original>MCHD!D133=_xll.F9v5.Connect.GL(_xll.F9v5.Connect.BSPEC($B$10,$B$11,$A133),D$2,$B$3,$B$4,D$5,$B$6,$B$7,$B$8)</original>
      <value>4725</value>
    </cell>
    <cell>
      <original>MCHD!F133=_xll.F9v5.Connect.GL(_xll.F9v5.Connect.BSPEC($B$10,$B$11,$A133),F$2,$B$3,$B$4,F$5,$B$6,$B$7,$B$8)</original>
      <value>14669.18</value>
    </cell>
    <cell>
      <original>MCHD!G133=_xll.F9v5.Connect.GL(_xll.F9v5.Connect.BSPEC($B$10,$B$11,$A133),G$2,$B$3,$B$4,G$5,$B$6,$B$7,$B$8)</original>
      <value>24475</value>
    </cell>
    <cell>
      <original>MCHD!I133=_xll.F9v5.Connect.GL(_xll.F9v5.Connect.BSPEC($B$10,$B$11,$A133),I$2,$B$3,$B$4,I$5,$B$6,$B$7,$B$8)</original>
      <value>67250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10816.74</value>
    </cell>
    <cell>
      <original>MCHD!D135=_xll.F9v5.Connect.GL(_xll.F9v5.Connect.BSPEC($B$10,$B$11,$A135),D$2,$B$3,$B$4,D$5,$B$6,$B$7,$B$8)</original>
      <value>9184</value>
    </cell>
    <cell>
      <original>MCHD!F135=_xll.F9v5.Connect.GL(_xll.F9v5.Connect.BSPEC($B$10,$B$11,$A135),F$2,$B$3,$B$4,F$5,$B$6,$B$7,$B$8)</original>
      <value>28674.239999999998</value>
    </cell>
    <cell>
      <original>MCHD!G135=_xll.F9v5.Connect.GL(_xll.F9v5.Connect.BSPEC($B$10,$B$11,$A135),G$2,$B$3,$B$4,G$5,$B$6,$B$7,$B$8)</original>
      <value>30550</value>
    </cell>
    <cell>
      <original>MCHD!I135=_xll.F9v5.Connect.GL(_xll.F9v5.Connect.BSPEC($B$10,$B$11,$A135),I$2,$B$3,$B$4,I$5,$B$6,$B$7,$B$8)</original>
      <value>122200</value>
    </cell>
    <cell>
      <original>MCHD!C136=_xll.F9v5.Connect.GL(_xll.F9v5.Connect.BSPEC($B$10,$B$11,$A136),C$2,$B$3,$B$4,C$5,$B$6,$B$7,$B$8)</original>
      <value>11683.77</value>
    </cell>
    <cell>
      <original>MCHD!D136=_xll.F9v5.Connect.GL(_xll.F9v5.Connect.BSPEC($B$10,$B$11,$A136),D$2,$B$3,$B$4,D$5,$B$6,$B$7,$B$8)</original>
      <value>39750</value>
    </cell>
    <cell>
      <original>MCHD!F136=_xll.F9v5.Connect.GL(_xll.F9v5.Connect.BSPEC($B$10,$B$11,$A136),F$2,$B$3,$B$4,F$5,$B$6,$B$7,$B$8)</original>
      <value>66644.72</value>
    </cell>
    <cell>
      <original>MCHD!G136=_xll.F9v5.Connect.GL(_xll.F9v5.Connect.BSPEC($B$10,$B$11,$A136),G$2,$B$3,$B$4,G$5,$B$6,$B$7,$B$8)</original>
      <value>120488.94</value>
    </cell>
    <cell>
      <original>MCHD!I136=_xll.F9v5.Connect.GL(_xll.F9v5.Connect.BSPEC($B$10,$B$11,$A136),I$2,$B$3,$B$4,I$5,$B$6,$B$7,$B$8)</original>
      <value>475488.94</value>
    </cell>
    <cell>
      <original>MCHD!C137=_xll.F9v5.Connect.GL(_xll.F9v5.Connect.BSPEC($B$10,$B$11,$A137),C$2,$B$3,$B$4,C$5,$B$6,$B$7,$B$8)</original>
      <value>2348.92</value>
    </cell>
    <cell>
      <original>MCHD!D137=_xll.F9v5.Connect.GL(_xll.F9v5.Connect.BSPEC($B$10,$B$11,$A137),D$2,$B$3,$B$4,D$5,$B$6,$B$7,$B$8)</original>
      <value>22877.56</value>
    </cell>
    <cell>
      <original>MCHD!F137=_xll.F9v5.Connect.GL(_xll.F9v5.Connect.BSPEC($B$10,$B$11,$A137),F$2,$B$3,$B$4,F$5,$B$6,$B$7,$B$8)</original>
      <value>112341.83</value>
    </cell>
    <cell>
      <original>MCHD!G137=_xll.F9v5.Connect.GL(_xll.F9v5.Connect.BSPEC($B$10,$B$11,$A137),G$2,$B$3,$B$4,G$5,$B$6,$B$7,$B$8)</original>
      <value>127982.08</value>
    </cell>
    <cell>
      <original>MCHD!I137=_xll.F9v5.Connect.GL(_xll.F9v5.Connect.BSPEC($B$10,$B$11,$A137),I$2,$B$3,$B$4,I$5,$B$6,$B$7,$B$8)</original>
      <value>377112.08</value>
    </cell>
    <cell>
      <original>MCHD!C138=_xll.F9v5.Connect.GL(_xll.F9v5.Connect.BSPEC($B$10,$B$11,$A138),C$2,$B$3,$B$4,C$5,$B$6,$B$7,$B$8)</original>
      <value>30901.68</value>
    </cell>
    <cell>
      <original>MCHD!D138=_xll.F9v5.Connect.GL(_xll.F9v5.Connect.BSPEC($B$10,$B$11,$A138),D$2,$B$3,$B$4,D$5,$B$6,$B$7,$B$8)</original>
      <value>48079</value>
    </cell>
    <cell>
      <original>MCHD!F138=_xll.F9v5.Connect.GL(_xll.F9v5.Connect.BSPEC($B$10,$B$11,$A138),F$2,$B$3,$B$4,F$5,$B$6,$B$7,$B$8)</original>
      <value>104316.94</value>
    </cell>
    <cell>
      <original>MCHD!G138=_xll.F9v5.Connect.GL(_xll.F9v5.Connect.BSPEC($B$10,$B$11,$A138),G$2,$B$3,$B$4,G$5,$B$6,$B$7,$B$8)</original>
      <value>143537</value>
    </cell>
    <cell>
      <original>MCHD!I138=_xll.F9v5.Connect.GL(_xll.F9v5.Connect.BSPEC($B$10,$B$11,$A138),I$2,$B$3,$B$4,I$5,$B$6,$B$7,$B$8)</original>
      <value>574148</value>
    </cell>
    <cell>
      <original>MCHD!C139=_xll.F9v5.Connect.GL(_xll.F9v5.Connect.BSPEC($B$10,$B$11,$A139),C$2,$B$3,$B$4,C$5,$B$6,$B$7,$B$8)</original>
      <value>0</value>
    </cell>
    <cell>
      <original>MCHD!D139=_xll.F9v5.Connect.GL(_xll.F9v5.Connect.BSPEC($B$10,$B$11,$A139),D$2,$B$3,$B$4,D$5,$B$6,$B$7,$B$8)</original>
      <value>0</value>
    </cell>
    <cell>
      <original>MCHD!F139=_xll.F9v5.Connect.GL(_xll.F9v5.Connect.BSPEC($B$10,$B$11,$A139),F$2,$B$3,$B$4,F$5,$B$6,$B$7,$B$8)</original>
      <value>0</value>
    </cell>
    <cell>
      <original>MCHD!G139=_xll.F9v5.Connect.GL(_xll.F9v5.Connect.BSPEC($B$10,$B$11,$A139),G$2,$B$3,$B$4,G$5,$B$6,$B$7,$B$8)</original>
      <value>0</value>
    </cell>
    <cell>
      <original>MCHD!I139=_xll.F9v5.Connect.GL(_xll.F9v5.Connect.BSPEC($B$10,$B$11,$A139),I$2,$B$3,$B$4,I$5,$B$6,$B$7,$B$8)</original>
      <value>0</value>
    </cell>
    <cell>
      <original>MCHD!C140=_xll.F9v5.Connect.GL(_xll.F9v5.Connect.BSPEC($B$10,$B$11,$A140),C$2,$B$3,$B$4,C$5,$B$6,$B$7,$B$8)</original>
      <value>34.159999999999997</value>
    </cell>
    <cell>
      <original>MCHD!D140=_xll.F9v5.Connect.GL(_xll.F9v5.Connect.BSPEC($B$10,$B$11,$A140),D$2,$B$3,$B$4,D$5,$B$6,$B$7,$B$8)</original>
      <value>786</value>
    </cell>
    <cell>
      <original>MCHD!F140=_xll.F9v5.Connect.GL(_xll.F9v5.Connect.BSPEC($B$10,$B$11,$A140),F$2,$B$3,$B$4,F$5,$B$6,$B$7,$B$8)</original>
      <value>435.79999999999995</value>
    </cell>
    <cell>
      <original>MCHD!G140=_xll.F9v5.Connect.GL(_xll.F9v5.Connect.BSPEC($B$10,$B$11,$A140),G$2,$B$3,$B$4,G$5,$B$6,$B$7,$B$8)</original>
      <value>2027</value>
    </cell>
    <cell>
      <original>MCHD!I140=_xll.F9v5.Connect.GL(_xll.F9v5.Connect.BSPEC($B$10,$B$11,$A140),I$2,$B$3,$B$4,I$5,$B$6,$B$7,$B$8)</original>
      <value>5854</value>
    </cell>
    <cell>
      <original>MCHD!C141=_xll.F9v5.Connect.GL(_xll.F9v5.Connect.BSPEC($B$10,$B$11,$A141),C$2,$B$3,$B$4,C$5,$B$6,$B$7,$B$8)</original>
      <value>435.76</value>
    </cell>
    <cell>
      <original>MCHD!D141=_xll.F9v5.Connect.GL(_xll.F9v5.Connect.BSPEC($B$10,$B$11,$A141),D$2,$B$3,$B$4,D$5,$B$6,$B$7,$B$8)</original>
      <value>493</value>
    </cell>
    <cell>
      <original>MCHD!F141=_xll.F9v5.Connect.GL(_xll.F9v5.Connect.BSPEC($B$10,$B$11,$A141),F$2,$B$3,$B$4,F$5,$B$6,$B$7,$B$8)</original>
      <value>4560.1900000000005</value>
    </cell>
    <cell>
      <original>MCHD!G141=_xll.F9v5.Connect.GL(_xll.F9v5.Connect.BSPEC($B$10,$B$11,$A141),G$2,$B$3,$B$4,G$5,$B$6,$B$7,$B$8)</original>
      <value>5154</value>
    </cell>
    <cell>
      <original>MCHD!I141=_xll.F9v5.Connect.GL(_xll.F9v5.Connect.BSPEC($B$10,$B$11,$A141),I$2,$B$3,$B$4,I$5,$B$6,$B$7,$B$8)</original>
      <value>20216</value>
    </cell>
    <cell>
      <original>MCHD!C142=_xll.F9v5.Connect.GL(_xll.F9v5.Connect.BSPEC($B$10,$B$11,$A142),C$2,$B$3,$B$4,C$5,$B$6,$B$7,$B$8)</original>
      <value>0</value>
    </cell>
    <cell>
      <original>MCHD!D142=_xll.F9v5.Connect.GL(_xll.F9v5.Connect.BSPEC($B$10,$B$11,$A142),D$2,$B$3,$B$4,D$5,$B$6,$B$7,$B$8)</original>
      <value>0</value>
    </cell>
    <cell>
      <original>MCHD!F142=_xll.F9v5.Connect.GL(_xll.F9v5.Connect.BSPEC($B$10,$B$11,$A142),F$2,$B$3,$B$4,F$5,$B$6,$B$7,$B$8)</original>
      <value>0</value>
    </cell>
    <cell>
      <original>MCHD!G142=_xll.F9v5.Connect.GL(_xll.F9v5.Connect.BSPEC($B$10,$B$11,$A142),G$2,$B$3,$B$4,G$5,$B$6,$B$7,$B$8)</original>
      <value>0</value>
    </cell>
    <cell>
      <original>MCHD!I142=_xll.F9v5.Connect.GL(_xll.F9v5.Connect.BSPEC($B$10,$B$11,$A142),I$2,$B$3,$B$4,I$5,$B$6,$B$7,$B$8)</original>
      <value>0</value>
    </cell>
    <cell>
      <original>MCHD!C143=_xll.F9v5.Connect.GL(_xll.F9v5.Connect.BSPEC($B$10,$B$11,$A143),C$2,$B$3,$B$4,C$5,$B$6,$B$7,$B$8)</original>
      <value>657.77</value>
    </cell>
    <cell>
      <original>MCHD!D143=_xll.F9v5.Connect.GL(_xll.F9v5.Connect.BSPEC($B$10,$B$11,$A143),D$2,$B$3,$B$4,D$5,$B$6,$B$7,$B$8)</original>
      <value>1298</value>
    </cell>
    <cell>
      <original>MCHD!F143=_xll.F9v5.Connect.GL(_xll.F9v5.Connect.BSPEC($B$10,$B$11,$A143),F$2,$B$3,$B$4,F$5,$B$6,$B$7,$B$8)</original>
      <value>1858.35</value>
    </cell>
    <cell>
      <original>MCHD!G143=_xll.F9v5.Connect.GL(_xll.F9v5.Connect.BSPEC($B$10,$B$11,$A143),G$2,$B$3,$B$4,G$5,$B$6,$B$7,$B$8)</original>
      <value>3754</value>
    </cell>
    <cell>
      <original>MCHD!I143=_xll.F9v5.Connect.GL(_xll.F9v5.Connect.BSPEC($B$10,$B$11,$A143),I$2,$B$3,$B$4,I$5,$B$6,$B$7,$B$8)</original>
      <value>14856</value>
    </cell>
    <cell>
      <original>MCHD!C144=_xll.F9v5.Connect.GL(_xll.F9v5.Connect.BSPEC($B$10,$B$11,$A144),C$2,$B$3,$B$4,C$5,$B$6,$B$7,$B$8)</original>
      <value>2207.44</value>
    </cell>
    <cell>
      <original>MCHD!D144=_xll.F9v5.Connect.GL(_xll.F9v5.Connect.BSPEC($B$10,$B$11,$A144),D$2,$B$3,$B$4,D$5,$B$6,$B$7,$B$8)</original>
      <value>2500</value>
    </cell>
    <cell>
      <original>MCHD!F144=_xll.F9v5.Connect.GL(_xll.F9v5.Connect.BSPEC($B$10,$B$11,$A144),F$2,$B$3,$B$4,F$5,$B$6,$B$7,$B$8)</original>
      <value>4763.2000000000007</value>
    </cell>
    <cell>
      <original>MCHD!G144=_xll.F9v5.Connect.GL(_xll.F9v5.Connect.BSPEC($B$10,$B$11,$A144),G$2,$B$3,$B$4,G$5,$B$6,$B$7,$B$8)</original>
      <value>7514.7800000000007</value>
    </cell>
    <cell>
      <original>MCHD!I144=_xll.F9v5.Connect.GL(_xll.F9v5.Connect.BSPEC($B$10,$B$11,$A144),I$2,$B$3,$B$4,I$5,$B$6,$B$7,$B$8)</original>
      <value>30014.78</value>
    </cell>
    <cell>
      <original>MCHD!C145=_xll.F9v5.Connect.GL(_xll.F9v5.Connect.BSPEC($B$10,$B$11,$A145),C$2,$B$3,$B$4,C$5,$B$6,$B$7,$B$8)</original>
      <value>3178.84</value>
    </cell>
    <cell>
      <original>MCHD!D145=_xll.F9v5.Connect.GL(_xll.F9v5.Connect.BSPEC($B$10,$B$11,$A145),D$2,$B$3,$B$4,D$5,$B$6,$B$7,$B$8)</original>
      <value>1840</value>
    </cell>
    <cell>
      <original>MCHD!F145=_xll.F9v5.Connect.GL(_xll.F9v5.Connect.BSPEC($B$10,$B$11,$A145),F$2,$B$3,$B$4,F$5,$B$6,$B$7,$B$8)</original>
      <value>8058.35</value>
    </cell>
    <cell>
      <original>MCHD!G145=_xll.F9v5.Connect.GL(_xll.F9v5.Connect.BSPEC($B$10,$B$11,$A145),G$2,$B$3,$B$4,G$5,$B$6,$B$7,$B$8)</original>
      <value>5520</value>
    </cell>
    <cell>
      <original>MCHD!I145=_xll.F9v5.Connect.GL(_xll.F9v5.Connect.BSPEC($B$10,$B$11,$A145),I$2,$B$3,$B$4,I$5,$B$6,$B$7,$B$8)</original>
      <value>22080</value>
    </cell>
    <cell>
      <original>MCHD!C146=_xll.F9v5.Connect.GL(_xll.F9v5.Connect.BSPEC($B$10,$B$11,$A146),C$2,$B$3,$B$4,C$5,$B$6,$B$7,$B$8)</original>
      <value>902.95</value>
    </cell>
    <cell>
      <original>MCHD!D146=_xll.F9v5.Connect.GL(_xll.F9v5.Connect.BSPEC($B$10,$B$11,$A146),D$2,$B$3,$B$4,D$5,$B$6,$B$7,$B$8)</original>
      <value>2308</value>
    </cell>
    <cell>
      <original>MCHD!F146=_xll.F9v5.Connect.GL(_xll.F9v5.Connect.BSPEC($B$10,$B$11,$A146),F$2,$B$3,$B$4,F$5,$B$6,$B$7,$B$8)</original>
      <value>5164.13</value>
    </cell>
    <cell>
      <original>MCHD!G146=_xll.F9v5.Connect.GL(_xll.F9v5.Connect.BSPEC($B$10,$B$11,$A146),G$2,$B$3,$B$4,G$5,$B$6,$B$7,$B$8)</original>
      <value>6925</value>
    </cell>
    <cell>
      <original>MCHD!I146=_xll.F9v5.Connect.GL(_xll.F9v5.Connect.BSPEC($B$10,$B$11,$A146),I$2,$B$3,$B$4,I$5,$B$6,$B$7,$B$8)</original>
      <value>27700</value>
    </cell>
    <cell>
      <original>MCHD!C147=_xll.F9v5.Connect.GL(_xll.F9v5.Connect.BSPEC($B$10,$B$11,$A147),C$2,$B$3,$B$4,C$5,$B$6,$B$7,$B$8)</original>
      <value>0</value>
    </cell>
    <cell>
      <original>MCHD!D147=_xll.F9v5.Connect.GL(_xll.F9v5.Connect.BSPEC($B$10,$B$11,$A147),D$2,$B$3,$B$4,D$5,$B$6,$B$7,$B$8)</original>
      <value>0</value>
    </cell>
    <cell>
      <original>MCHD!F147=_xll.F9v5.Connect.GL(_xll.F9v5.Connect.BSPEC($B$10,$B$11,$A147),F$2,$B$3,$B$4,F$5,$B$6,$B$7,$B$8)</original>
      <value>0</value>
    </cell>
    <cell>
      <original>MCHD!G147=_xll.F9v5.Connect.GL(_xll.F9v5.Connect.BSPEC($B$10,$B$11,$A147),G$2,$B$3,$B$4,G$5,$B$6,$B$7,$B$8)</original>
      <value>0</value>
    </cell>
    <cell>
      <original>MCHD!I147=_xll.F9v5.Connect.GL(_xll.F9v5.Connect.BSPEC($B$10,$B$11,$A147),I$2,$B$3,$B$4,I$5,$B$6,$B$7,$B$8)</original>
      <value>0</value>
    </cell>
    <cell>
      <original>MCHD!C148=_xll.F9v5.Connect.GL(_xll.F9v5.Connect.BSPEC($B$10,$B$11,$A148),C$2,$B$3,$B$4,C$5,$B$6,$B$7,$B$8)</original>
      <value>0</value>
    </cell>
    <cell>
      <original>MCHD!D148=_xll.F9v5.Connect.GL(_xll.F9v5.Connect.BSPEC($B$10,$B$11,$A148),D$2,$B$3,$B$4,D$5,$B$6,$B$7,$B$8)</original>
      <value>0</value>
    </cell>
    <cell>
      <original>MCHD!F148=_xll.F9v5.Connect.GL(_xll.F9v5.Connect.BSPEC($B$10,$B$11,$A148),F$2,$B$3,$B$4,F$5,$B$6,$B$7,$B$8)</original>
      <value>0</value>
    </cell>
    <cell>
      <original>MCHD!G148=_xll.F9v5.Connect.GL(_xll.F9v5.Connect.BSPEC($B$10,$B$11,$A148),G$2,$B$3,$B$4,G$5,$B$6,$B$7,$B$8)</original>
      <value>0</value>
    </cell>
    <cell>
      <original>MCHD!I148=_xll.F9v5.Connect.GL(_xll.F9v5.Connect.BSPEC($B$10,$B$11,$A148),I$2,$B$3,$B$4,I$5,$B$6,$B$7,$B$8)</original>
      <value>624769</value>
    </cell>
    <cell>
      <original>MCHD!C149=_xll.F9v5.Connect.GL(_xll.F9v5.Connect.BSPEC($B$10,$B$11,$A149),C$2,$B$3,$B$4,C$5,$B$6,$B$7,$B$8)</original>
      <value>6436.75</value>
    </cell>
    <cell>
      <original>MCHD!D149=_xll.F9v5.Connect.GL(_xll.F9v5.Connect.BSPEC($B$10,$B$11,$A149),D$2,$B$3,$B$4,D$5,$B$6,$B$7,$B$8)</original>
      <value>6250</value>
    </cell>
    <cell>
      <original>MCHD!F149=_xll.F9v5.Connect.GL(_xll.F9v5.Connect.BSPEC($B$10,$B$11,$A149),F$2,$B$3,$B$4,F$5,$B$6,$B$7,$B$8)</original>
      <value>18862.849999999999</value>
    </cell>
    <cell>
      <original>MCHD!G149=_xll.F9v5.Connect.GL(_xll.F9v5.Connect.BSPEC($B$10,$B$11,$A149),G$2,$B$3,$B$4,G$5,$B$6,$B$7,$B$8)</original>
      <value>19322.810000000001</value>
    </cell>
    <cell>
      <original>MCHD!I149=_xll.F9v5.Connect.GL(_xll.F9v5.Connect.BSPEC($B$10,$B$11,$A149),I$2,$B$3,$B$4,I$5,$B$6,$B$7,$B$8)</original>
      <value>75626.81</value>
    </cell>
    <cell>
      <original>MCHD!C150=_xll.F9v5.Connect.GL(_xll.F9v5.Connect.BSPEC($B$10,$B$11,$A150),C$2,$B$3,$B$4,C$5,$B$6,$B$7,$B$8)</original>
      <value>345.5</value>
    </cell>
    <cell>
      <original>MCHD!D150=_xll.F9v5.Connect.GL(_xll.F9v5.Connect.BSPEC($B$10,$B$11,$A150),D$2,$B$3,$B$4,D$5,$B$6,$B$7,$B$8)</original>
      <value>250</value>
    </cell>
    <cell>
      <original>MCHD!F150=_xll.F9v5.Connect.GL(_xll.F9v5.Connect.BSPEC($B$10,$B$11,$A150),F$2,$B$3,$B$4,F$5,$B$6,$B$7,$B$8)</original>
      <value>691</value>
    </cell>
    <cell>
      <original>MCHD!G150=_xll.F9v5.Connect.GL(_xll.F9v5.Connect.BSPEC($B$10,$B$11,$A150),G$2,$B$3,$B$4,G$5,$B$6,$B$7,$B$8)</original>
      <value>750</value>
    </cell>
    <cell>
      <original>MCHD!I150=_xll.F9v5.Connect.GL(_xll.F9v5.Connect.BSPEC($B$10,$B$11,$A150),I$2,$B$3,$B$4,I$5,$B$6,$B$7,$B$8)</original>
      <value>3000</value>
    </cell>
    <cell>
      <original>MCHD!C151=_xll.F9v5.Connect.GL(_xll.F9v5.Connect.BSPEC($B$10,$B$11,$A151),C$2,$B$3,$B$4,C$5,$B$6,$B$7,$B$8)</original>
      <value>2319.8000000000002</value>
    </cell>
    <cell>
      <original>MCHD!D151=_xll.F9v5.Connect.GL(_xll.F9v5.Connect.BSPEC($B$10,$B$11,$A151),D$2,$B$3,$B$4,D$5,$B$6,$B$7,$B$8)</original>
      <value>2500</value>
    </cell>
    <cell>
      <original>MCHD!F151=_xll.F9v5.Connect.GL(_xll.F9v5.Connect.BSPEC($B$10,$B$11,$A151),F$2,$B$3,$B$4,F$5,$B$6,$B$7,$B$8)</original>
      <value>8184.99</value>
    </cell>
    <cell>
      <original>MCHD!G151=_xll.F9v5.Connect.GL(_xll.F9v5.Connect.BSPEC($B$10,$B$11,$A151),G$2,$B$3,$B$4,G$5,$B$6,$B$7,$B$8)</original>
      <value>7500</value>
    </cell>
    <cell>
      <original>MCHD!I151=_xll.F9v5.Connect.GL(_xll.F9v5.Connect.BSPEC($B$10,$B$11,$A151),I$2,$B$3,$B$4,I$5,$B$6,$B$7,$B$8)</original>
      <value>30000</value>
    </cell>
    <cell>
      <original>MCHD!C152=_xll.F9v5.Connect.GL(_xll.F9v5.Connect.BSPEC($B$10,$B$11,$A152),C$2,$B$3,$B$4,C$5,$B$6,$B$7,$B$8)</original>
      <value>3765.5</value>
    </cell>
    <cell>
      <original>MCHD!D152=_xll.F9v5.Connect.GL(_xll.F9v5.Connect.BSPEC($B$10,$B$11,$A152),D$2,$B$3,$B$4,D$5,$B$6,$B$7,$B$8)</original>
      <value>2100</value>
    </cell>
    <cell>
      <original>MCHD!F152=_xll.F9v5.Connect.GL(_xll.F9v5.Connect.BSPEC($B$10,$B$11,$A152),F$2,$B$3,$B$4,F$5,$B$6,$B$7,$B$8)</original>
      <value>5453.42</value>
    </cell>
    <cell>
      <original>MCHD!G152=_xll.F9v5.Connect.GL(_xll.F9v5.Connect.BSPEC($B$10,$B$11,$A152),G$2,$B$3,$B$4,G$5,$B$6,$B$7,$B$8)</original>
      <value>6820</value>
    </cell>
    <cell>
      <original>MCHD!I152=_xll.F9v5.Connect.GL(_xll.F9v5.Connect.BSPEC($B$10,$B$11,$A152),I$2,$B$3,$B$4,I$5,$B$6,$B$7,$B$8)</original>
      <value>18865</value>
    </cell>
    <cell>
      <original>MCHD!C153=_xll.F9v5.Connect.GL(_xll.F9v5.Connect.BSPEC($B$10,$B$11,$A153),C$2,$B$3,$B$4,C$5,$B$6,$B$7,$B$8)</original>
      <value>157233.37</value>
    </cell>
    <cell>
      <original>MCHD!D153=_xll.F9v5.Connect.GL(_xll.F9v5.Connect.BSPEC($B$10,$B$11,$A153),D$2,$B$3,$B$4,D$5,$B$6,$B$7,$B$8)</original>
      <value>147931.82</value>
    </cell>
    <cell>
      <original>MCHD!F153=_xll.F9v5.Connect.GL(_xll.F9v5.Connect.BSPEC($B$10,$B$11,$A153),F$2,$B$3,$B$4,F$5,$B$6,$B$7,$B$8)</original>
      <value>354356.79</value>
    </cell>
    <cell>
      <original>MCHD!G153=_xll.F9v5.Connect.GL(_xll.F9v5.Connect.BSPEC($B$10,$B$11,$A153),G$2,$B$3,$B$4,G$5,$B$6,$B$7,$B$8)</original>
      <value>442474.93</value>
    </cell>
    <cell>
      <original>MCHD!I153=_xll.F9v5.Connect.GL(_xll.F9v5.Connect.BSPEC($B$10,$B$11,$A153),I$2,$B$3,$B$4,I$5,$B$6,$B$7,$B$8)</original>
      <value>1923136.93</value>
    </cell>
    <cell>
      <original>MCHD!C154=_xll.F9v5.Connect.GL(_xll.F9v5.Connect.BSPEC($B$10,$B$11,$A154),C$2,$B$3,$B$4,C$5,$B$6,$B$7,$B$8)</original>
      <value>1532.86</value>
    </cell>
    <cell>
      <original>MCHD!D154=_xll.F9v5.Connect.GL(_xll.F9v5.Connect.BSPEC($B$10,$B$11,$A154),D$2,$B$3,$B$4,D$5,$B$6,$B$7,$B$8)</original>
      <value>3595</value>
    </cell>
    <cell>
      <original>MCHD!F154=_xll.F9v5.Connect.GL(_xll.F9v5.Connect.BSPEC($B$10,$B$11,$A154),F$2,$B$3,$B$4,F$5,$B$6,$B$7,$B$8)</original>
      <value>7842.69</value>
    </cell>
    <cell>
      <original>MCHD!G154=_xll.F9v5.Connect.GL(_xll.F9v5.Connect.BSPEC($B$10,$B$11,$A154),G$2,$B$3,$B$4,G$5,$B$6,$B$7,$B$8)</original>
      <value>11742</value>
    </cell>
    <cell>
      <original>MCHD!I154=_xll.F9v5.Connect.GL(_xll.F9v5.Connect.BSPEC($B$10,$B$11,$A154),I$2,$B$3,$B$4,I$5,$B$6,$B$7,$B$8)</original>
      <value>41475</value>
    </cell>
    <cell>
      <original>MCHD!C155=_xll.F9v5.Connect.GL(_xll.F9v5.Connect.BSPEC($B$10,$B$11,$A155),C$2,$B$3,$B$4,C$5,$B$6,$B$7,$B$8)</original>
      <value>3625.8</value>
    </cell>
    <cell>
      <original>MCHD!D155=_xll.F9v5.Connect.GL(_xll.F9v5.Connect.BSPEC($B$10,$B$11,$A155),D$2,$B$3,$B$4,D$5,$B$6,$B$7,$B$8)</original>
      <value>3025</value>
    </cell>
    <cell>
      <original>MCHD!F155=_xll.F9v5.Connect.GL(_xll.F9v5.Connect.BSPEC($B$10,$B$11,$A155),F$2,$B$3,$B$4,F$5,$B$6,$B$7,$B$8)</original>
      <value>10605.14</value>
    </cell>
    <cell>
      <original>MCHD!G155=_xll.F9v5.Connect.GL(_xll.F9v5.Connect.BSPEC($B$10,$B$11,$A155),G$2,$B$3,$B$4,G$5,$B$6,$B$7,$B$8)</original>
      <value>11104.47</value>
    </cell>
    <cell>
      <original>MCHD!I155=_xll.F9v5.Connect.GL(_xll.F9v5.Connect.BSPEC($B$10,$B$11,$A155),I$2,$B$3,$B$4,I$5,$B$6,$B$7,$B$8)</original>
      <value>40829.47</value>
    </cell>
    <cell>
      <original>MCHD!C156=_xll.F9v5.Connect.GL(_xll.F9v5.Connect.BSPEC($B$10,$B$11,$A156),C$2,$B$3,$B$4,C$5,$B$6,$B$7,$B$8)</original>
      <value>0</value>
    </cell>
    <cell>
      <original>MCHD!D156=_xll.F9v5.Connect.GL(_xll.F9v5.Connect.BSPEC($B$10,$B$11,$A156),D$2,$B$3,$B$4,D$5,$B$6,$B$7,$B$8)</original>
      <value>0</value>
    </cell>
    <cell>
      <original>MCHD!F156=_xll.F9v5.Connect.GL(_xll.F9v5.Connect.BSPEC($B$10,$B$11,$A156),F$2,$B$3,$B$4,F$5,$B$6,$B$7,$B$8)</original>
      <value>0</value>
    </cell>
    <cell>
      <original>MCHD!G156=_xll.F9v5.Connect.GL(_xll.F9v5.Connect.BSPEC($B$10,$B$11,$A156),G$2,$B$3,$B$4,G$5,$B$6,$B$7,$B$8)</original>
      <value>500</value>
    </cell>
    <cell>
      <original>MCHD!I156=_xll.F9v5.Connect.GL(_xll.F9v5.Connect.BSPEC($B$10,$B$11,$A156),I$2,$B$3,$B$4,I$5,$B$6,$B$7,$B$8)</original>
      <value>4000</value>
    </cell>
    <cell>
      <original>MCHD!C157=_xll.F9v5.Connect.GL(_xll.F9v5.Connect.BSPEC($B$10,$B$11,$A157),C$2,$B$3,$B$4,C$5,$B$6,$B$7,$B$8)</original>
      <value>0</value>
    </cell>
    <cell>
      <original>MCHD!D157=_xll.F9v5.Connect.GL(_xll.F9v5.Connect.BSPEC($B$10,$B$11,$A157),D$2,$B$3,$B$4,D$5,$B$6,$B$7,$B$8)</original>
      <value>0</value>
    </cell>
    <cell>
      <original>MCHD!F157=_xll.F9v5.Connect.GL(_xll.F9v5.Connect.BSPEC($B$10,$B$11,$A157),F$2,$B$3,$B$4,F$5,$B$6,$B$7,$B$8)</original>
      <value>0</value>
    </cell>
    <cell>
      <original>MCHD!G157=_xll.F9v5.Connect.GL(_xll.F9v5.Connect.BSPEC($B$10,$B$11,$A157),G$2,$B$3,$B$4,G$5,$B$6,$B$7,$B$8)</original>
      <value>0</value>
    </cell>
    <cell>
      <original>MCHD!I157=_xll.F9v5.Connect.GL(_xll.F9v5.Connect.BSPEC($B$10,$B$11,$A157),I$2,$B$3,$B$4,I$5,$B$6,$B$7,$B$8)</original>
      <value>0</value>
    </cell>
    <cell>
      <original>MCHD!C158=_xll.F9v5.Connect.GL(_xll.F9v5.Connect.BSPEC($B$10,$B$11,$A158),C$2,$B$3,$B$4,C$5,$B$6,$B$7,$B$8)</original>
      <value>3033.7</value>
    </cell>
    <cell>
      <original>MCHD!D158=_xll.F9v5.Connect.GL(_xll.F9v5.Connect.BSPEC($B$10,$B$11,$A158),D$2,$B$3,$B$4,D$5,$B$6,$B$7,$B$8)</original>
      <value>1850</value>
    </cell>
    <cell>
      <original>MCHD!F158=_xll.F9v5.Connect.GL(_xll.F9v5.Connect.BSPEC($B$10,$B$11,$A158),F$2,$B$3,$B$4,F$5,$B$6,$B$7,$B$8)</original>
      <value>4348.2</value>
    </cell>
    <cell>
      <original>MCHD!G158=_xll.F9v5.Connect.GL(_xll.F9v5.Connect.BSPEC($B$10,$B$11,$A158),G$2,$B$3,$B$4,G$5,$B$6,$B$7,$B$8)</original>
      <value>5550</value>
    </cell>
    <cell>
      <original>MCHD!I158=_xll.F9v5.Connect.GL(_xll.F9v5.Connect.BSPEC($B$10,$B$11,$A158),I$2,$B$3,$B$4,I$5,$B$6,$B$7,$B$8)</original>
      <value>22200</value>
    </cell>
    <cell>
      <original>MCHD!C159=_xll.F9v5.Connect.GL(_xll.F9v5.Connect.BSPEC($B$10,$B$11,$A159),C$2,$B$3,$B$4,C$5,$B$6,$B$7,$B$8)</original>
      <value>0</value>
    </cell>
    <cell>
      <original>MCHD!D159=_xll.F9v5.Connect.GL(_xll.F9v5.Connect.BSPEC($B$10,$B$11,$A159),D$2,$B$3,$B$4,D$5,$B$6,$B$7,$B$8)</original>
      <value>0</value>
    </cell>
    <cell>
      <original>MCHD!F159=_xll.F9v5.Connect.GL(_xll.F9v5.Connect.BSPEC($B$10,$B$11,$A159),F$2,$B$3,$B$4,F$5,$B$6,$B$7,$B$8)</original>
      <value>0</value>
    </cell>
    <cell>
      <original>MCHD!G159=_xll.F9v5.Connect.GL(_xll.F9v5.Connect.BSPEC($B$10,$B$11,$A159),G$2,$B$3,$B$4,G$5,$B$6,$B$7,$B$8)</original>
      <value>0</value>
    </cell>
    <cell>
      <original>MCHD!I159=_xll.F9v5.Connect.GL(_xll.F9v5.Connect.BSPEC($B$10,$B$11,$A159),I$2,$B$3,$B$4,I$5,$B$6,$B$7,$B$8)</original>
      <value>0</value>
    </cell>
    <cell>
      <original>MCHD!C160=_xll.F9v5.Connect.GL(_xll.F9v5.Connect.BSPEC($B$10,$B$11,$A160),C$2,$B$3,$B$4,C$5,$B$6,$B$7,$B$8)</original>
      <value>11076</value>
    </cell>
    <cell>
      <original>MCHD!D160=_xll.F9v5.Connect.GL(_xll.F9v5.Connect.BSPEC($B$10,$B$11,$A160),D$2,$B$3,$B$4,D$5,$B$6,$B$7,$B$8)</original>
      <value>11075</value>
    </cell>
    <cell>
      <original>MCHD!F160=_xll.F9v5.Connect.GL(_xll.F9v5.Connect.BSPEC($B$10,$B$11,$A160),F$2,$B$3,$B$4,F$5,$B$6,$B$7,$B$8)</original>
      <value>33228</value>
    </cell>
    <cell>
      <original>MCHD!G160=_xll.F9v5.Connect.GL(_xll.F9v5.Connect.BSPEC($B$10,$B$11,$A160),G$2,$B$3,$B$4,G$5,$B$6,$B$7,$B$8)</original>
      <value>33225</value>
    </cell>
    <cell>
      <original>MCHD!I160=_xll.F9v5.Connect.GL(_xll.F9v5.Connect.BSPEC($B$10,$B$11,$A160),I$2,$B$3,$B$4,I$5,$B$6,$B$7,$B$8)</original>
      <value>132900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0</value>
    </cell>
    <cell>
      <original>MCHD!D162=_xll.F9v5.Connect.GL(_xll.F9v5.Connect.BSPEC($B$10,$B$11,$A162),D$2,$B$3,$B$4,D$5,$B$6,$B$7,$B$8)</original>
      <value>0</value>
    </cell>
    <cell>
      <original>MCHD!F162=_xll.F9v5.Connect.GL(_xll.F9v5.Connect.BSPEC($B$10,$B$11,$A162),F$2,$B$3,$B$4,F$5,$B$6,$B$7,$B$8)</original>
      <value>0</value>
    </cell>
    <cell>
      <original>MCHD!G162=_xll.F9v5.Connect.GL(_xll.F9v5.Connect.BSPEC($B$10,$B$11,$A162),G$2,$B$3,$B$4,G$5,$B$6,$B$7,$B$8)</original>
      <value>0</value>
    </cell>
    <cell>
      <original>MCHD!I162=_xll.F9v5.Connect.GL(_xll.F9v5.Connect.BSPEC($B$10,$B$11,$A162),I$2,$B$3,$B$4,I$5,$B$6,$B$7,$B$8)</original>
      <value>0</value>
    </cell>
    <cell>
      <original>MCHD!C163=_xll.F9v5.Connect.GL(_xll.F9v5.Connect.BSPEC($B$10,$B$11,$A163),C$2,$B$3,$B$4,C$5,$B$6,$B$7,$B$8)</original>
      <value>765.1</value>
    </cell>
    <cell>
      <original>MCHD!D163=_xll.F9v5.Connect.GL(_xll.F9v5.Connect.BSPEC($B$10,$B$11,$A163),D$2,$B$3,$B$4,D$5,$B$6,$B$7,$B$8)</original>
      <value>2372</value>
    </cell>
    <cell>
      <original>MCHD!F163=_xll.F9v5.Connect.GL(_xll.F9v5.Connect.BSPEC($B$10,$B$11,$A163),F$2,$B$3,$B$4,F$5,$B$6,$B$7,$B$8)</original>
      <value>1964.67</value>
    </cell>
    <cell>
      <original>MCHD!G163=_xll.F9v5.Connect.GL(_xll.F9v5.Connect.BSPEC($B$10,$B$11,$A163),G$2,$B$3,$B$4,G$5,$B$6,$B$7,$B$8)</original>
      <value>6416</value>
    </cell>
    <cell>
      <original>MCHD!I163=_xll.F9v5.Connect.GL(_xll.F9v5.Connect.BSPEC($B$10,$B$11,$A163),I$2,$B$3,$B$4,I$5,$B$6,$B$7,$B$8)</original>
      <value>34564</value>
    </cell>
    <cell>
      <original>MCHD!C164=_xll.F9v5.Connect.GL(_xll.F9v5.Connect.BSPEC($B$10,$B$11,$A164),C$2,$B$3,$B$4,C$5,$B$6,$B$7,$B$8)</original>
      <value>354.87</value>
    </cell>
    <cell>
      <original>MCHD!D164=_xll.F9v5.Connect.GL(_xll.F9v5.Connect.BSPEC($B$10,$B$11,$A164),D$2,$B$3,$B$4,D$5,$B$6,$B$7,$B$8)</original>
      <value>1623</value>
    </cell>
    <cell>
      <original>MCHD!F164=_xll.F9v5.Connect.GL(_xll.F9v5.Connect.BSPEC($B$10,$B$11,$A164),F$2,$B$3,$B$4,F$5,$B$6,$B$7,$B$8)</original>
      <value>790.33999999999992</value>
    </cell>
    <cell>
      <original>MCHD!G164=_xll.F9v5.Connect.GL(_xll.F9v5.Connect.BSPEC($B$10,$B$11,$A164),G$2,$B$3,$B$4,G$5,$B$6,$B$7,$B$8)</original>
      <value>4064</value>
    </cell>
    <cell>
      <original>MCHD!I164=_xll.F9v5.Connect.GL(_xll.F9v5.Connect.BSPEC($B$10,$B$11,$A164),I$2,$B$3,$B$4,I$5,$B$6,$B$7,$B$8)</original>
      <value>18916</value>
    </cell>
    <cell>
      <original>MCHD!C165=_xll.F9v5.Connect.GL(_xll.F9v5.Connect.BSPEC($B$10,$B$11,$A165),C$2,$B$3,$B$4,C$5,$B$6,$B$7,$B$8)</original>
      <value>1940.23</value>
    </cell>
    <cell>
      <original>MCHD!D165=_xll.F9v5.Connect.GL(_xll.F9v5.Connect.BSPEC($B$10,$B$11,$A165),D$2,$B$3,$B$4,D$5,$B$6,$B$7,$B$8)</original>
      <value>5600</value>
    </cell>
    <cell>
      <original>MCHD!F165=_xll.F9v5.Connect.GL(_xll.F9v5.Connect.BSPEC($B$10,$B$11,$A165),F$2,$B$3,$B$4,F$5,$B$6,$B$7,$B$8)</original>
      <value>9613.6299999999992</value>
    </cell>
    <cell>
      <original>MCHD!G165=_xll.F9v5.Connect.GL(_xll.F9v5.Connect.BSPEC($B$10,$B$11,$A165),G$2,$B$3,$B$4,G$5,$B$6,$B$7,$B$8)</original>
      <value>25212.45</value>
    </cell>
    <cell>
      <original>MCHD!I165=_xll.F9v5.Connect.GL(_xll.F9v5.Connect.BSPEC($B$10,$B$11,$A165),I$2,$B$3,$B$4,I$5,$B$6,$B$7,$B$8)</original>
      <value>74598.45</value>
    </cell>
    <cell>
      <original>MCHD!C166=_xll.F9v5.Connect.GL(_xll.F9v5.Connect.BSPEC($B$10,$B$11,$A166),C$2,$B$3,$B$4,C$5,$B$6,$B$7,$B$8)</original>
      <value>14593.72</value>
    </cell>
    <cell>
      <original>MCHD!D166=_xll.F9v5.Connect.GL(_xll.F9v5.Connect.BSPEC($B$10,$B$11,$A166),D$2,$B$3,$B$4,D$5,$B$6,$B$7,$B$8)</original>
      <value>5405</value>
    </cell>
    <cell>
      <original>MCHD!F166=_xll.F9v5.Connect.GL(_xll.F9v5.Connect.BSPEC($B$10,$B$11,$A166),F$2,$B$3,$B$4,F$5,$B$6,$B$7,$B$8)</original>
      <value>19858.830000000002</value>
    </cell>
    <cell>
      <original>MCHD!G166=_xll.F9v5.Connect.GL(_xll.F9v5.Connect.BSPEC($B$10,$B$11,$A166),G$2,$B$3,$B$4,G$5,$B$6,$B$7,$B$8)</original>
      <value>45437.56</value>
    </cell>
    <cell>
      <original>MCHD!I166=_xll.F9v5.Connect.GL(_xll.F9v5.Connect.BSPEC($B$10,$B$11,$A166),I$2,$B$3,$B$4,I$5,$B$6,$B$7,$B$8)</original>
      <value>157957.56</value>
    </cell>
    <cell>
      <original>MCHD!C167=_xll.F9v5.Connect.GL(_xll.F9v5.Connect.BSPEC($B$10,$B$11,$A167),C$2,$B$3,$B$4,C$5,$B$6,$B$7,$B$8)</original>
      <value>0</value>
    </cell>
    <cell>
      <original>MCHD!D167=_xll.F9v5.Connect.GL(_xll.F9v5.Connect.BSPEC($B$10,$B$11,$A167),D$2,$B$3,$B$4,D$5,$B$6,$B$7,$B$8)</original>
      <value>150</value>
    </cell>
    <cell>
      <original>MCHD!F167=_xll.F9v5.Connect.GL(_xll.F9v5.Connect.BSPEC($B$10,$B$11,$A167),F$2,$B$3,$B$4,F$5,$B$6,$B$7,$B$8)</original>
      <value>0</value>
    </cell>
    <cell>
      <original>MCHD!G167=_xll.F9v5.Connect.GL(_xll.F9v5.Connect.BSPEC($B$10,$B$11,$A167),G$2,$B$3,$B$4,G$5,$B$6,$B$7,$B$8)</original>
      <value>450</value>
    </cell>
    <cell>
      <original>MCHD!I167=_xll.F9v5.Connect.GL(_xll.F9v5.Connect.BSPEC($B$10,$B$11,$A167),I$2,$B$3,$B$4,I$5,$B$6,$B$7,$B$8)</original>
      <value>2650</value>
    </cell>
    <cell>
      <original>MCHD!C168=_xll.F9v5.Connect.GL(_xll.F9v5.Connect.BSPEC($B$10,$B$11,$A168),C$2,$B$3,$B$4,C$5,$B$6,$B$7,$B$8)</original>
      <value>2718</value>
    </cell>
    <cell>
      <original>MCHD!D168=_xll.F9v5.Connect.GL(_xll.F9v5.Connect.BSPEC($B$10,$B$11,$A168),D$2,$B$3,$B$4,D$5,$B$6,$B$7,$B$8)</original>
      <value>6556</value>
    </cell>
    <cell>
      <original>MCHD!F168=_xll.F9v5.Connect.GL(_xll.F9v5.Connect.BSPEC($B$10,$B$11,$A168),F$2,$B$3,$B$4,F$5,$B$6,$B$7,$B$8)</original>
      <value>10068.42</value>
    </cell>
    <cell>
      <original>MCHD!G168=_xll.F9v5.Connect.GL(_xll.F9v5.Connect.BSPEC($B$10,$B$11,$A168),G$2,$B$3,$B$4,G$5,$B$6,$B$7,$B$8)</original>
      <value>18589.46</value>
    </cell>
    <cell>
      <original>MCHD!I168=_xll.F9v5.Connect.GL(_xll.F9v5.Connect.BSPEC($B$10,$B$11,$A168),I$2,$B$3,$B$4,I$5,$B$6,$B$7,$B$8)</original>
      <value>73993.459999999992</value>
    </cell>
    <cell>
      <original>MCHD!C169=_xll.F9v5.Connect.GL(_xll.F9v5.Connect.BSPEC($B$10,$B$11,$A169),C$2,$B$3,$B$4,C$5,$B$6,$B$7,$B$8)</original>
      <value>0</value>
    </cell>
    <cell>
      <original>MCHD!D169=_xll.F9v5.Connect.GL(_xll.F9v5.Connect.BSPEC($B$10,$B$11,$A169),D$2,$B$3,$B$4,D$5,$B$6,$B$7,$B$8)</original>
      <value>0</value>
    </cell>
    <cell>
      <original>MCHD!F169=_xll.F9v5.Connect.GL(_xll.F9v5.Connect.BSPEC($B$10,$B$11,$A169),F$2,$B$3,$B$4,F$5,$B$6,$B$7,$B$8)</original>
      <value>0</value>
    </cell>
    <cell>
      <original>MCHD!G169=_xll.F9v5.Connect.GL(_xll.F9v5.Connect.BSPEC($B$10,$B$11,$A169),G$2,$B$3,$B$4,G$5,$B$6,$B$7,$B$8)</original>
      <value>3000</value>
    </cell>
    <cell>
      <original>MCHD!I169=_xll.F9v5.Connect.GL(_xll.F9v5.Connect.BSPEC($B$10,$B$11,$A169),I$2,$B$3,$B$4,I$5,$B$6,$B$7,$B$8)</original>
      <value>3000</value>
    </cell>
    <cell>
      <original>MCHD!C170=_xll.F9v5.Connect.GL(_xll.F9v5.Connect.BSPEC($B$10,$B$11,$A170),C$2,$B$3,$B$4,C$5,$B$6,$B$7,$B$8)</original>
      <value>6162.82</value>
    </cell>
    <cell>
      <original>MCHD!D170=_xll.F9v5.Connect.GL(_xll.F9v5.Connect.BSPEC($B$10,$B$11,$A170),D$2,$B$3,$B$4,D$5,$B$6,$B$7,$B$8)</original>
      <value>7287</value>
    </cell>
    <cell>
      <original>MCHD!F170=_xll.F9v5.Connect.GL(_xll.F9v5.Connect.BSPEC($B$10,$B$11,$A170),F$2,$B$3,$B$4,F$5,$B$6,$B$7,$B$8)</original>
      <value>19642.919999999998</value>
    </cell>
    <cell>
      <original>MCHD!G170=_xll.F9v5.Connect.GL(_xll.F9v5.Connect.BSPEC($B$10,$B$11,$A170),G$2,$B$3,$B$4,G$5,$B$6,$B$7,$B$8)</original>
      <value>22071</value>
    </cell>
    <cell>
      <original>MCHD!I170=_xll.F9v5.Connect.GL(_xll.F9v5.Connect.BSPEC($B$10,$B$11,$A170),I$2,$B$3,$B$4,I$5,$B$6,$B$7,$B$8)</original>
      <value>88545</value>
    </cell>
    <cell>
      <original>MCHD!C171=_xll.F9v5.Connect.GL(_xll.F9v5.Connect.BSPEC($B$10,$B$11,$A171),C$2,$B$3,$B$4,C$5,$B$6,$B$7,$B$8)</original>
      <value>10828.08</value>
    </cell>
    <cell>
      <original>MCHD!D171=_xll.F9v5.Connect.GL(_xll.F9v5.Connect.BSPEC($B$10,$B$11,$A171),D$2,$B$3,$B$4,D$5,$B$6,$B$7,$B$8)</original>
      <value>13871</value>
    </cell>
    <cell>
      <original>MCHD!F171=_xll.F9v5.Connect.GL(_xll.F9v5.Connect.BSPEC($B$10,$B$11,$A171),F$2,$B$3,$B$4,F$5,$B$6,$B$7,$B$8)</original>
      <value>41041.550000000003</value>
    </cell>
    <cell>
      <original>MCHD!G171=_xll.F9v5.Connect.GL(_xll.F9v5.Connect.BSPEC($B$10,$B$11,$A171),G$2,$B$3,$B$4,G$5,$B$6,$B$7,$B$8)</original>
      <value>41613</value>
    </cell>
    <cell>
      <original>MCHD!I171=_xll.F9v5.Connect.GL(_xll.F9v5.Connect.BSPEC($B$10,$B$11,$A171),I$2,$B$3,$B$4,I$5,$B$6,$B$7,$B$8)</original>
      <value>166452</value>
    </cell>
    <cell>
      <original>MCHD!C172=_xll.F9v5.Connect.GL(_xll.F9v5.Connect.BSPEC($B$10,$B$11,$A172),C$2,$B$3,$B$4,C$5,$B$6,$B$7,$B$8)</original>
      <value>643.99</value>
    </cell>
    <cell>
      <original>MCHD!D172=_xll.F9v5.Connect.GL(_xll.F9v5.Connect.BSPEC($B$10,$B$11,$A172),D$2,$B$3,$B$4,D$5,$B$6,$B$7,$B$8)</original>
      <value>700</value>
    </cell>
    <cell>
      <original>MCHD!F172=_xll.F9v5.Connect.GL(_xll.F9v5.Connect.BSPEC($B$10,$B$11,$A172),F$2,$B$3,$B$4,F$5,$B$6,$B$7,$B$8)</original>
      <value>2092.12</value>
    </cell>
    <cell>
      <original>MCHD!G172=_xll.F9v5.Connect.GL(_xll.F9v5.Connect.BSPEC($B$10,$B$11,$A172),G$2,$B$3,$B$4,G$5,$B$6,$B$7,$B$8)</original>
      <value>2100</value>
    </cell>
    <cell>
      <original>MCHD!I172=_xll.F9v5.Connect.GL(_xll.F9v5.Connect.BSPEC($B$10,$B$11,$A172),I$2,$B$3,$B$4,I$5,$B$6,$B$7,$B$8)</original>
      <value>8400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0</value>
    </cell>
    <cell>
      <original>MCHD!I173=_xll.F9v5.Connect.GL(_xll.F9v5.Connect.BSPEC($B$10,$B$11,$A173),I$2,$B$3,$B$4,I$5,$B$6,$B$7,$B$8)</original>
      <value>0</value>
    </cell>
    <cell>
      <original>MCHD!C174=_xll.F9v5.Connect.GL(_xll.F9v5.Connect.BSPEC($B$10,$B$11,$A174),C$2,$B$3,$B$4,C$5,$B$6,$B$7,$B$8)</original>
      <value>4964.91</value>
    </cell>
    <cell>
      <original>MCHD!D174=_xll.F9v5.Connect.GL(_xll.F9v5.Connect.BSPEC($B$10,$B$11,$A174),D$2,$B$3,$B$4,D$5,$B$6,$B$7,$B$8)</original>
      <value>7048</value>
    </cell>
    <cell>
      <original>MCHD!F174=_xll.F9v5.Connect.GL(_xll.F9v5.Connect.BSPEC($B$10,$B$11,$A174),F$2,$B$3,$B$4,F$5,$B$6,$B$7,$B$8)</original>
      <value>41634.479999999996</value>
    </cell>
    <cell>
      <original>MCHD!G174=_xll.F9v5.Connect.GL(_xll.F9v5.Connect.BSPEC($B$10,$B$11,$A174),G$2,$B$3,$B$4,G$5,$B$6,$B$7,$B$8)</original>
      <value>58709</value>
    </cell>
    <cell>
      <original>MCHD!I174=_xll.F9v5.Connect.GL(_xll.F9v5.Connect.BSPEC($B$10,$B$11,$A174),I$2,$B$3,$B$4,I$5,$B$6,$B$7,$B$8)</original>
      <value>180321</value>
    </cell>
    <cell>
      <original>MCHD!C175=_xll.F9v5.Connect.GL(_xll.F9v5.Connect.BSPEC($B$10,$B$11,$A175),C$2,$B$3,$B$4,C$5,$B$6,$B$7,$B$8)</original>
      <value>0</value>
    </cell>
    <cell>
      <original>MCHD!D175=_xll.F9v5.Connect.GL(_xll.F9v5.Connect.BSPEC($B$10,$B$11,$A175),D$2,$B$3,$B$4,D$5,$B$6,$B$7,$B$8)</original>
      <value>4583</value>
    </cell>
    <cell>
      <original>MCHD!F175=_xll.F9v5.Connect.GL(_xll.F9v5.Connect.BSPEC($B$10,$B$11,$A175),F$2,$B$3,$B$4,F$5,$B$6,$B$7,$B$8)</original>
      <value>902.4</value>
    </cell>
    <cell>
      <original>MCHD!G175=_xll.F9v5.Connect.GL(_xll.F9v5.Connect.BSPEC($B$10,$B$11,$A175),G$2,$B$3,$B$4,G$5,$B$6,$B$7,$B$8)</original>
      <value>13749</value>
    </cell>
    <cell>
      <original>MCHD!I175=_xll.F9v5.Connect.GL(_xll.F9v5.Connect.BSPEC($B$10,$B$11,$A175),I$2,$B$3,$B$4,I$5,$B$6,$B$7,$B$8)</original>
      <value>54996</value>
    </cell>
    <cell>
      <original>MCHD!C176=_xll.F9v5.Connect.GL(_xll.F9v5.Connect.BSPEC($B$10,$B$11,$A176),C$2,$B$3,$B$4,C$5,$B$6,$B$7,$B$8)</original>
      <value>375</value>
    </cell>
    <cell>
      <original>MCHD!D176=_xll.F9v5.Connect.GL(_xll.F9v5.Connect.BSPEC($B$10,$B$11,$A176),D$2,$B$3,$B$4,D$5,$B$6,$B$7,$B$8)</original>
      <value>199</value>
    </cell>
    <cell>
      <original>MCHD!F176=_xll.F9v5.Connect.GL(_xll.F9v5.Connect.BSPEC($B$10,$B$11,$A176),F$2,$B$3,$B$4,F$5,$B$6,$B$7,$B$8)</original>
      <value>1215</value>
    </cell>
    <cell>
      <original>MCHD!G176=_xll.F9v5.Connect.GL(_xll.F9v5.Connect.BSPEC($B$10,$B$11,$A176),G$2,$B$3,$B$4,G$5,$B$6,$B$7,$B$8)</original>
      <value>473</value>
    </cell>
    <cell>
      <original>MCHD!I176=_xll.F9v5.Connect.GL(_xll.F9v5.Connect.BSPEC($B$10,$B$11,$A176),I$2,$B$3,$B$4,I$5,$B$6,$B$7,$B$8)</original>
      <value>1295</value>
    </cell>
    <cell>
      <original>MCHD!C177=_xll.F9v5.Connect.GL(_xll.F9v5.Connect.BSPEC($B$10,$B$11,$A177),C$2,$B$3,$B$4,C$5,$B$6,$B$7,$B$8)</original>
      <value>11245.89</value>
    </cell>
    <cell>
      <original>MCHD!D177=_xll.F9v5.Connect.GL(_xll.F9v5.Connect.BSPEC($B$10,$B$11,$A177),D$2,$B$3,$B$4,D$5,$B$6,$B$7,$B$8)</original>
      <value>16725</value>
    </cell>
    <cell>
      <original>MCHD!F177=_xll.F9v5.Connect.GL(_xll.F9v5.Connect.BSPEC($B$10,$B$11,$A177),F$2,$B$3,$B$4,F$5,$B$6,$B$7,$B$8)</original>
      <value>30551.82</value>
    </cell>
    <cell>
      <original>MCHD!G177=_xll.F9v5.Connect.GL(_xll.F9v5.Connect.BSPEC($B$10,$B$11,$A177),G$2,$B$3,$B$4,G$5,$B$6,$B$7,$B$8)</original>
      <value>103281.09999999999</value>
    </cell>
    <cell>
      <original>MCHD!I177=_xll.F9v5.Connect.GL(_xll.F9v5.Connect.BSPEC($B$10,$B$11,$A177),I$2,$B$3,$B$4,I$5,$B$6,$B$7,$B$8)</original>
      <value>253806.09999999998</value>
    </cell>
    <cell>
      <original>MCHD!C178=_xll.F9v5.Connect.GL(_xll.F9v5.Connect.BSPEC($B$10,$B$11,$A178),C$2,$B$3,$B$4,C$5,$B$6,$B$7,$B$8)</original>
      <value>28658.89</value>
    </cell>
    <cell>
      <original>MCHD!D178=_xll.F9v5.Connect.GL(_xll.F9v5.Connect.BSPEC($B$10,$B$11,$A178),D$2,$B$3,$B$4,D$5,$B$6,$B$7,$B$8)</original>
      <value>35465</value>
    </cell>
    <cell>
      <original>MCHD!F178=_xll.F9v5.Connect.GL(_xll.F9v5.Connect.BSPEC($B$10,$B$11,$A178),F$2,$B$3,$B$4,F$5,$B$6,$B$7,$B$8)</original>
      <value>91608.65</value>
    </cell>
    <cell>
      <original>MCHD!G178=_xll.F9v5.Connect.GL(_xll.F9v5.Connect.BSPEC($B$10,$B$11,$A178),G$2,$B$3,$B$4,G$5,$B$6,$B$7,$B$8)</original>
      <value>106395</value>
    </cell>
    <cell>
      <original>MCHD!I178=_xll.F9v5.Connect.GL(_xll.F9v5.Connect.BSPEC($B$10,$B$11,$A178),I$2,$B$3,$B$4,I$5,$B$6,$B$7,$B$8)</original>
      <value>425580</value>
    </cell>
    <cell>
      <original>MCHD!C179=_xll.F9v5.Connect.GL(_xll.F9v5.Connect.BSPEC($B$10,$B$11,$A179),C$2,$B$3,$B$4,C$5,$B$6,$B$7,$B$8)</original>
      <value>1983.2</value>
    </cell>
    <cell>
      <original>MCHD!D179=_xll.F9v5.Connect.GL(_xll.F9v5.Connect.BSPEC($B$10,$B$11,$A179),D$2,$B$3,$B$4,D$5,$B$6,$B$7,$B$8)</original>
      <value>1741</value>
    </cell>
    <cell>
      <original>MCHD!F179=_xll.F9v5.Connect.GL(_xll.F9v5.Connect.BSPEC($B$10,$B$11,$A179),F$2,$B$3,$B$4,F$5,$B$6,$B$7,$B$8)</original>
      <value>1902.36</value>
    </cell>
    <cell>
      <original>MCHD!G179=_xll.F9v5.Connect.GL(_xll.F9v5.Connect.BSPEC($B$10,$B$11,$A179),G$2,$B$3,$B$4,G$5,$B$6,$B$7,$B$8)</original>
      <value>5225</value>
    </cell>
    <cell>
      <original>MCHD!I179=_xll.F9v5.Connect.GL(_xll.F9v5.Connect.BSPEC($B$10,$B$11,$A179),I$2,$B$3,$B$4,I$5,$B$6,$B$7,$B$8)</original>
      <value>20900</value>
    </cell>
    <cell>
      <original>MCHD!C180=_xll.F9v5.Connect.GL(_xll.F9v5.Connect.BSPEC($B$10,$B$11,$A180),C$2,$B$3,$B$4,C$5,$B$6,$B$7,$B$8)</original>
      <value>1963.13</value>
    </cell>
    <cell>
      <original>MCHD!D180=_xll.F9v5.Connect.GL(_xll.F9v5.Connect.BSPEC($B$10,$B$11,$A180),D$2,$B$3,$B$4,D$5,$B$6,$B$7,$B$8)</original>
      <value>1800</value>
    </cell>
    <cell>
      <original>MCHD!F180=_xll.F9v5.Connect.GL(_xll.F9v5.Connect.BSPEC($B$10,$B$11,$A180),F$2,$B$3,$B$4,F$5,$B$6,$B$7,$B$8)</original>
      <value>5433.13</value>
    </cell>
    <cell>
      <original>MCHD!G180=_xll.F9v5.Connect.GL(_xll.F9v5.Connect.BSPEC($B$10,$B$11,$A180),G$2,$B$3,$B$4,G$5,$B$6,$B$7,$B$8)</original>
      <value>5400</value>
    </cell>
    <cell>
      <original>MCHD!I180=_xll.F9v5.Connect.GL(_xll.F9v5.Connect.BSPEC($B$10,$B$11,$A180),I$2,$B$3,$B$4,I$5,$B$6,$B$7,$B$8)</original>
      <value>21600</value>
    </cell>
    <cell>
      <original>MCHD!C181=_xll.F9v5.Connect.GL(_xll.F9v5.Connect.BSPEC($B$10,$B$11,$A181),C$2,$B$3,$B$4,C$5,$B$6,$B$7,$B$8)</original>
      <value>26668.49</value>
    </cell>
    <cell>
      <original>MCHD!D181=_xll.F9v5.Connect.GL(_xll.F9v5.Connect.BSPEC($B$10,$B$11,$A181),D$2,$B$3,$B$4,D$5,$B$6,$B$7,$B$8)</original>
      <value>20833</value>
    </cell>
    <cell>
      <original>MCHD!F181=_xll.F9v5.Connect.GL(_xll.F9v5.Connect.BSPEC($B$10,$B$11,$A181),F$2,$B$3,$B$4,F$5,$B$6,$B$7,$B$8)</original>
      <value>55500.930000000008</value>
    </cell>
    <cell>
      <original>MCHD!G181=_xll.F9v5.Connect.GL(_xll.F9v5.Connect.BSPEC($B$10,$B$11,$A181),G$2,$B$3,$B$4,G$5,$B$6,$B$7,$B$8)</original>
      <value>63533.68</value>
    </cell>
    <cell>
      <original>MCHD!I181=_xll.F9v5.Connect.GL(_xll.F9v5.Connect.BSPEC($B$10,$B$11,$A181),I$2,$B$3,$B$4,I$5,$B$6,$B$7,$B$8)</original>
      <value>251030.68</value>
    </cell>
    <cell>
      <original>MCHD!C182=_xll.F9v5.Connect.GL(_xll.F9v5.Connect.BSPEC($B$10,$B$11,$A182),C$2,$B$3,$B$4,C$5,$B$6,$B$7,$B$8)</original>
      <value>25.5</value>
    </cell>
    <cell>
      <original>MCHD!D182=_xll.F9v5.Connect.GL(_xll.F9v5.Connect.BSPEC($B$10,$B$11,$A182),D$2,$B$3,$B$4,D$5,$B$6,$B$7,$B$8)</original>
      <value>208</value>
    </cell>
    <cell>
      <original>MCHD!F182=_xll.F9v5.Connect.GL(_xll.F9v5.Connect.BSPEC($B$10,$B$11,$A182),F$2,$B$3,$B$4,F$5,$B$6,$B$7,$B$8)</original>
      <value>327.72</value>
    </cell>
    <cell>
      <original>MCHD!G182=_xll.F9v5.Connect.GL(_xll.F9v5.Connect.BSPEC($B$10,$B$11,$A182),G$2,$B$3,$B$4,G$5,$B$6,$B$7,$B$8)</original>
      <value>624</value>
    </cell>
    <cell>
      <original>MCHD!I182=_xll.F9v5.Connect.GL(_xll.F9v5.Connect.BSPEC($B$10,$B$11,$A182),I$2,$B$3,$B$4,I$5,$B$6,$B$7,$B$8)</original>
      <value>2496</value>
    </cell>
    <cell>
      <original>MCHD!C183=_xll.F9v5.Connect.GL(_xll.F9v5.Connect.BSPEC($B$10,$B$11,$A183),C$2,$B$3,$B$4,C$5,$B$6,$B$7,$B$8)</original>
      <value>8337.1200000000008</value>
    </cell>
    <cell>
      <original>MCHD!D183=_xll.F9v5.Connect.GL(_xll.F9v5.Connect.BSPEC($B$10,$B$11,$A183),D$2,$B$3,$B$4,D$5,$B$6,$B$7,$B$8)</original>
      <value>4500</value>
    </cell>
    <cell>
      <original>MCHD!F183=_xll.F9v5.Connect.GL(_xll.F9v5.Connect.BSPEC($B$10,$B$11,$A183),F$2,$B$3,$B$4,F$5,$B$6,$B$7,$B$8)</original>
      <value>17151.84</value>
    </cell>
    <cell>
      <original>MCHD!G183=_xll.F9v5.Connect.GL(_xll.F9v5.Connect.BSPEC($B$10,$B$11,$A183),G$2,$B$3,$B$4,G$5,$B$6,$B$7,$B$8)</original>
      <value>13500</value>
    </cell>
    <cell>
      <original>MCHD!I183=_xll.F9v5.Connect.GL(_xll.F9v5.Connect.BSPEC($B$10,$B$11,$A183),I$2,$B$3,$B$4,I$5,$B$6,$B$7,$B$8)</original>
      <value>54000</value>
    </cell>
    <cell>
      <original>MCHD!C184=_xll.F9v5.Connect.GL(_xll.F9v5.Connect.BSPEC($B$10,$B$11,$A184),C$2,$B$3,$B$4,C$5,$B$6,$B$7,$B$8)</original>
      <value>131.5</value>
    </cell>
    <cell>
      <original>MCHD!D184=_xll.F9v5.Connect.GL(_xll.F9v5.Connect.BSPEC($B$10,$B$11,$A184),D$2,$B$3,$B$4,D$5,$B$6,$B$7,$B$8)</original>
      <value>275</value>
    </cell>
    <cell>
      <original>MCHD!F184=_xll.F9v5.Connect.GL(_xll.F9v5.Connect.BSPEC($B$10,$B$11,$A184),F$2,$B$3,$B$4,F$5,$B$6,$B$7,$B$8)</original>
      <value>789.5</value>
    </cell>
    <cell>
      <original>MCHD!G184=_xll.F9v5.Connect.GL(_xll.F9v5.Connect.BSPEC($B$10,$B$11,$A184),G$2,$B$3,$B$4,G$5,$B$6,$B$7,$B$8)</original>
      <value>825</value>
    </cell>
    <cell>
      <original>MCHD!I184=_xll.F9v5.Connect.GL(_xll.F9v5.Connect.BSPEC($B$10,$B$11,$A184),I$2,$B$3,$B$4,I$5,$B$6,$B$7,$B$8)</original>
      <value>3300</value>
    </cell>
    <cell>
      <original>MCHD!C185=_xll.F9v5.Connect.GL(_xll.F9v5.Connect.BSPEC($B$10,$B$11,$A185),C$2,$B$3,$B$4,C$5,$B$6,$B$7,$B$8)</original>
      <value>0</value>
    </cell>
    <cell>
      <original>MCHD!D185=_xll.F9v5.Connect.GL(_xll.F9v5.Connect.BSPEC($B$10,$B$11,$A185),D$2,$B$3,$B$4,D$5,$B$6,$B$7,$B$8)</original>
      <value>0</value>
    </cell>
    <cell>
      <original>MCHD!F185=_xll.F9v5.Connect.GL(_xll.F9v5.Connect.BSPEC($B$10,$B$11,$A185),F$2,$B$3,$B$4,F$5,$B$6,$B$7,$B$8)</original>
      <value>0</value>
    </cell>
    <cell>
      <original>MCHD!G185=_xll.F9v5.Connect.GL(_xll.F9v5.Connect.BSPEC($B$10,$B$11,$A185),G$2,$B$3,$B$4,G$5,$B$6,$B$7,$B$8)</original>
      <value>0</value>
    </cell>
    <cell>
      <original>MCHD!I185=_xll.F9v5.Connect.GL(_xll.F9v5.Connect.BSPEC($B$10,$B$11,$A185),I$2,$B$3,$B$4,I$5,$B$6,$B$7,$B$8)</original>
      <value>0</value>
    </cell>
    <cell>
      <original>MCHD!C186=_xll.F9v5.Connect.GL(_xll.F9v5.Connect.BSPEC($B$10,$B$11,$A186),C$2,$B$3,$B$4,C$5,$B$6,$B$7,$B$8)</original>
      <value>-4149.42</value>
    </cell>
    <cell>
      <original>MCHD!D186=_xll.F9v5.Connect.GL(_xll.F9v5.Connect.BSPEC($B$10,$B$11,$A186),D$2,$B$3,$B$4,D$5,$B$6,$B$7,$B$8)</original>
      <value>1451</value>
    </cell>
    <cell>
      <original>MCHD!F186=_xll.F9v5.Connect.GL(_xll.F9v5.Connect.BSPEC($B$10,$B$11,$A186),F$2,$B$3,$B$4,F$5,$B$6,$B$7,$B$8)</original>
      <value>-1247.42</value>
    </cell>
    <cell>
      <original>MCHD!G186=_xll.F9v5.Connect.GL(_xll.F9v5.Connect.BSPEC($B$10,$B$11,$A186),G$2,$B$3,$B$4,G$5,$B$6,$B$7,$B$8)</original>
      <value>4353</value>
    </cell>
    <cell>
      <original>MCHD!I186=_xll.F9v5.Connect.GL(_xll.F9v5.Connect.BSPEC($B$10,$B$11,$A186),I$2,$B$3,$B$4,I$5,$B$6,$B$7,$B$8)</original>
      <value>17412</value>
    </cell>
    <cell>
      <original>MCHD!C187=_xll.F9v5.Connect.GL(_xll.F9v5.Connect.BSPEC($B$10,$B$11,$A187),C$2,$B$3,$B$4,C$5,$B$6,$B$7,$B$8)</original>
      <value>45903.61</value>
    </cell>
    <cell>
      <original>MCHD!D187=_xll.F9v5.Connect.GL(_xll.F9v5.Connect.BSPEC($B$10,$B$11,$A187),D$2,$B$3,$B$4,D$5,$B$6,$B$7,$B$8)</original>
      <value>46025</value>
    </cell>
    <cell>
      <original>MCHD!F187=_xll.F9v5.Connect.GL(_xll.F9v5.Connect.BSPEC($B$10,$B$11,$A187),F$2,$B$3,$B$4,F$5,$B$6,$B$7,$B$8)</original>
      <value>156353.57</value>
    </cell>
    <cell>
      <original>MCHD!G187=_xll.F9v5.Connect.GL(_xll.F9v5.Connect.BSPEC($B$10,$B$11,$A187),G$2,$B$3,$B$4,G$5,$B$6,$B$7,$B$8)</original>
      <value>135245</value>
    </cell>
    <cell>
      <original>MCHD!I187=_xll.F9v5.Connect.GL(_xll.F9v5.Connect.BSPEC($B$10,$B$11,$A187),I$2,$B$3,$B$4,I$5,$B$6,$B$7,$B$8)</original>
      <value>543223</value>
    </cell>
    <cell>
      <original>MCHD!C191=_xll.F9v5.Connect.GL(_xll.F9v5.Connect.BSPEC($B$10,$B$11,$A191),C$2,$B$3,$B$4,C$5,$B$6,$B$7,$B$8)</original>
      <value>255885</value>
    </cell>
    <cell>
      <original>MCHD!D191=_xll.F9v5.Connect.GL(_xll.F9v5.Connect.BSPEC($B$10,$B$11,$A191),D$2,$B$3,$B$4,D$5,$B$6,$B$7,$B$8)</original>
      <value>255885</value>
    </cell>
    <cell>
      <original>MCHD!F191=_xll.F9v5.Connect.GL(_xll.F9v5.Connect.BSPEC($B$10,$B$11,$A191),F$2,$B$3,$B$4,F$5,$B$6,$B$7,$B$8)</original>
      <value>767655</value>
    </cell>
    <cell>
      <original>MCHD!G191=_xll.F9v5.Connect.GL(_xll.F9v5.Connect.BSPEC($B$10,$B$11,$A191),G$2,$B$3,$B$4,G$5,$B$6,$B$7,$B$8)</original>
      <value>767655</value>
    </cell>
    <cell>
      <original>MCHD!I191=_xll.F9v5.Connect.GL(_xll.F9v5.Connect.BSPEC($B$10,$B$11,$A191),I$2,$B$3,$B$4,I$5,$B$6,$B$7,$B$8)</original>
      <value>3070620</value>
    </cell>
    <cell>
      <original>MCHD!C192=_xll.F9v5.Connect.GL(_xll.F9v5.Connect.BSPEC($B$10,$B$11,$A192),C$2,$B$3,$B$4,C$5,$B$6,$B$7,$B$8)</original>
      <value>248827.31</value>
    </cell>
    <cell>
      <original>MCHD!D192=_xll.F9v5.Connect.GL(_xll.F9v5.Connect.BSPEC($B$10,$B$11,$A192),D$2,$B$3,$B$4,D$5,$B$6,$B$7,$B$8)</original>
      <value>410951</value>
    </cell>
    <cell>
      <original>MCHD!F192=_xll.F9v5.Connect.GL(_xll.F9v5.Connect.BSPEC($B$10,$B$11,$A192),F$2,$B$3,$B$4,F$5,$B$6,$B$7,$B$8)</original>
      <value>663134.89999999991</value>
    </cell>
    <cell>
      <original>MCHD!G192=_xll.F9v5.Connect.GL(_xll.F9v5.Connect.BSPEC($B$10,$B$11,$A192),G$2,$B$3,$B$4,G$5,$B$6,$B$7,$B$8)</original>
      <value>1232853</value>
    </cell>
    <cell>
      <original>MCHD!I192=_xll.F9v5.Connect.GL(_xll.F9v5.Connect.BSPEC($B$10,$B$11,$A192),I$2,$B$3,$B$4,I$5,$B$6,$B$7,$B$8)</original>
      <value>4931412</value>
    </cell>
    <cell>
      <original>MCHD!C198=_xll.F9v5.Connect.GL(_xll.F9v5.Connect.BSPEC($B$10,$B$11,$A198),C$2,$B$3,$B$4,C$5,$B$6,$B$7,$B$8)</original>
      <value>0</value>
    </cell>
    <cell>
      <original>MCHD!D198=_xll.F9v5.Connect.GL(_xll.F9v5.Connect.BSPEC($B$10,$B$11,$A198),D$2,$B$3,$B$4,D$5,$B$6,$B$7,$B$8)</original>
      <value>0</value>
    </cell>
    <cell>
      <original>MCHD!F198=_xll.F9v5.Connect.GL(_xll.F9v5.Connect.BSPEC($B$10,$B$11,$A198),F$2,$B$3,$B$4,F$5,$B$6,$B$7,$B$8)</original>
      <value>0</value>
    </cell>
    <cell>
      <original>MCHD!G198=_xll.F9v5.Connect.GL(_xll.F9v5.Connect.BSPEC($B$10,$B$11,$A198),G$2,$B$3,$B$4,G$5,$B$6,$B$7,$B$8)</original>
      <value>0</value>
    </cell>
    <cell>
      <original>MCHD!I198=_xll.F9v5.Connect.GL(_xll.F9v5.Connect.BSPEC($B$10,$B$11,$A198),I$2,$B$3,$B$4,I$5,$B$6,$B$7,$B$8)</original>
      <value>0</value>
    </cell>
    <cell>
      <original>MCHD!C199=_xll.F9v5.Connect.GL(_xll.F9v5.Connect.BSPEC($B$10,$B$11,$A199),C$2,$B$3,$B$4,C$5,$B$6,$B$7,$B$8)</original>
      <value>0</value>
    </cell>
    <cell>
      <original>MCHD!D199=_xll.F9v5.Connect.GL(_xll.F9v5.Connect.BSPEC($B$10,$B$11,$A199),D$2,$B$3,$B$4,D$5,$B$6,$B$7,$B$8)</original>
      <value>0</value>
    </cell>
    <cell>
      <original>MCHD!F199=_xll.F9v5.Connect.GL(_xll.F9v5.Connect.BSPEC($B$10,$B$11,$A199),F$2,$B$3,$B$4,F$5,$B$6,$B$7,$B$8)</original>
      <value>0</value>
    </cell>
    <cell>
      <original>MCHD!G199=_xll.F9v5.Connect.GL(_xll.F9v5.Connect.BSPEC($B$10,$B$11,$A199),G$2,$B$3,$B$4,G$5,$B$6,$B$7,$B$8)</original>
      <value>0</value>
    </cell>
    <cell>
      <original>MCHD!I199=_xll.F9v5.Connect.GL(_xll.F9v5.Connect.BSPEC($B$10,$B$11,$A199),I$2,$B$3,$B$4,I$5,$B$6,$B$7,$B$8)</original>
      <value>0</value>
    </cell>
    <cell>
      <original>MCHD!C200=_xll.F9v5.Connect.GL(_xll.F9v5.Connect.BSPEC($B$10,$B$11,$A200),C$2,$B$3,$B$4,C$5,$B$6,$B$7,$B$8)</original>
      <value>0</value>
    </cell>
    <cell>
      <original>MCHD!D200=_xll.F9v5.Connect.GL(_xll.F9v5.Connect.BSPEC($B$10,$B$11,$A200),D$2,$B$3,$B$4,D$5,$B$6,$B$7,$B$8)</original>
      <value>0</value>
    </cell>
    <cell>
      <original>MCHD!F200=_xll.F9v5.Connect.GL(_xll.F9v5.Connect.BSPEC($B$10,$B$11,$A200),F$2,$B$3,$B$4,F$5,$B$6,$B$7,$B$8)</original>
      <value>0</value>
    </cell>
    <cell>
      <original>MCHD!G200=_xll.F9v5.Connect.GL(_xll.F9v5.Connect.BSPEC($B$10,$B$11,$A200),G$2,$B$3,$B$4,G$5,$B$6,$B$7,$B$8)</original>
      <value>0</value>
    </cell>
    <cell>
      <original>MCHD!I200=_xll.F9v5.Connect.GL(_xll.F9v5.Connect.BSPEC($B$10,$B$11,$A200),I$2,$B$3,$B$4,I$5,$B$6,$B$7,$B$8)</original>
      <value>0</value>
    </cell>
    <cell>
      <original>MCHD!C201=_xll.F9v5.Connect.GL(_xll.F9v5.Connect.BSPEC($B$10,$B$11,$A201),C$2,$B$3,$B$4,C$5,$B$6,$B$7,$B$8)</original>
      <value>248367.98</value>
    </cell>
    <cell>
      <original>MCHD!D201=_xll.F9v5.Connect.GL(_xll.F9v5.Connect.BSPEC($B$10,$B$11,$A201),D$2,$B$3,$B$4,D$5,$B$6,$B$7,$B$8)</original>
      <value>48398.73</value>
    </cell>
    <cell>
      <original>MCHD!F201=_xll.F9v5.Connect.GL(_xll.F9v5.Connect.BSPEC($B$10,$B$11,$A201),F$2,$B$3,$B$4,F$5,$B$6,$B$7,$B$8)</original>
      <value>301442.38</value>
    </cell>
    <cell>
      <original>MCHD!G201=_xll.F9v5.Connect.GL(_xll.F9v5.Connect.BSPEC($B$10,$B$11,$A201),G$2,$B$3,$B$4,G$5,$B$6,$B$7,$B$8)</original>
      <value>132490.74</value>
    </cell>
    <cell>
      <original>MCHD!I201=_xll.F9v5.Connect.GL(_xll.F9v5.Connect.BSPEC($B$10,$B$11,$A201),I$2,$B$3,$B$4,I$5,$B$6,$B$7,$B$8)</original>
      <value>144490.74</value>
    </cell>
    <cell>
      <original>MCHD!C202=_xll.F9v5.Connect.GL(_xll.F9v5.Connect.BSPEC($B$10,$B$11,$A202),C$2,$B$3,$B$4,C$5,$B$6,$B$7,$B$8)</original>
      <value>136911.39000000001</value>
    </cell>
    <cell>
      <original>MCHD!D202=_xll.F9v5.Connect.GL(_xll.F9v5.Connect.BSPEC($B$10,$B$11,$A202),D$2,$B$3,$B$4,D$5,$B$6,$B$7,$B$8)</original>
      <value>110182</value>
    </cell>
    <cell>
      <original>MCHD!F202=_xll.F9v5.Connect.GL(_xll.F9v5.Connect.BSPEC($B$10,$B$11,$A202),F$2,$B$3,$B$4,F$5,$B$6,$B$7,$B$8)</original>
      <value>283504.03000000003</value>
    </cell>
    <cell>
      <original>MCHD!G202=_xll.F9v5.Connect.GL(_xll.F9v5.Connect.BSPEC($B$10,$B$11,$A202),G$2,$B$3,$B$4,G$5,$B$6,$B$7,$B$8)</original>
      <value>261478.71</value>
    </cell>
    <cell>
      <original>MCHD!I202=_xll.F9v5.Connect.GL(_xll.F9v5.Connect.BSPEC($B$10,$B$11,$A202),I$2,$B$3,$B$4,I$5,$B$6,$B$7,$B$8)</original>
      <value>4251031.3900000006</value>
    </cell>
    <cell>
      <original>MCHD!C203=_xll.F9v5.Connect.GL(_xll.F9v5.Connect.BSPEC($B$10,$B$11,$A203),C$2,$B$3,$B$4,C$5,$B$6,$B$7,$B$8)</original>
      <value>378570</value>
    </cell>
    <cell>
      <original>MCHD!D203=_xll.F9v5.Connect.GL(_xll.F9v5.Connect.BSPEC($B$10,$B$11,$A203),D$2,$B$3,$B$4,D$5,$B$6,$B$7,$B$8)</original>
      <value>346572</value>
    </cell>
    <cell>
      <original>MCHD!F203=_xll.F9v5.Connect.GL(_xll.F9v5.Connect.BSPEC($B$10,$B$11,$A203),F$2,$B$3,$B$4,F$5,$B$6,$B$7,$B$8)</original>
      <value>447000.4</value>
    </cell>
    <cell>
      <original>MCHD!G203=_xll.F9v5.Connect.GL(_xll.F9v5.Connect.BSPEC($B$10,$B$11,$A203),G$2,$B$3,$B$4,G$5,$B$6,$B$7,$B$8)</original>
      <value>508430</value>
    </cell>
    <cell>
      <original>MCHD!I203=_xll.F9v5.Connect.GL(_xll.F9v5.Connect.BSPEC($B$10,$B$11,$A203),I$2,$B$3,$B$4,I$5,$B$6,$B$7,$B$8)</original>
      <value>1101358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7518</value>
    </cell>
    <cell>
      <original>MCPHD!D50=_xll.F9v5.Connect.GL(_xll.F9v5.Connect.BSPEC($B$10,$B$11,$A50),D$2,$B$3,$B$4,D$5,$B$6,$B$7,$B$8)</original>
      <value>7518</value>
    </cell>
    <cell>
      <original>MCPHD!F50=_xll.F9v5.Connect.NGL(_xll.F9v5.Connect.BSPEC($B$10,$B$11,$A50),F$2,$B$3,$B$4,F$5,$B$6,$B$7,$B$8)</original>
      <value>22554</value>
    </cell>
    <cell>
      <original>MCPHD!G50=_xll.F9v5.Connect.GL(_xll.F9v5.Connect.BSPEC($B$10,$B$11,$A50),G$2,$B$3,$B$4,G$5,$B$6,$B$7,$B$8)</original>
      <value>22554</value>
    </cell>
    <cell>
      <original>MCPHD!I50=_xll.F9v5.Connect.GL(_xll.F9v5.Connect.BSPEC($B$10,$B$11,$A50),I$2,$B$3,$B$4,I$5,$B$6,$B$7,$B$8)</original>
      <value>90216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61846.05</value>
    </cell>
    <cell>
      <original>MCPHD!D52=_xll.F9v5.Connect.GL(_xll.F9v5.Connect.BSPEC($B$10,$B$11,$A52),D$2,$B$3,$B$4,D$5,$B$6,$B$7,$B$8)</original>
      <value>58953</value>
    </cell>
    <cell>
      <original>MCPHD!F52=_xll.F9v5.Connect.NGL(_xll.F9v5.Connect.BSPEC($B$10,$B$11,$A52),F$2,$B$3,$B$4,F$5,$B$6,$B$7,$B$8)</original>
      <value>131480.46000000002</value>
    </cell>
    <cell>
      <original>MCPHD!G52=_xll.F9v5.Connect.GL(_xll.F9v5.Connect.BSPEC($B$10,$B$11,$A52),G$2,$B$3,$B$4,G$5,$B$6,$B$7,$B$8)</original>
      <value>180193</value>
    </cell>
    <cell>
      <original>MCPHD!I52=_xll.F9v5.Connect.GL(_xll.F9v5.Connect.BSPEC($B$10,$B$11,$A52),I$2,$B$3,$B$4,I$5,$B$6,$B$7,$B$8)</original>
      <value>598277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0</value>
    </cell>
    <cell>
      <original>MCPHD!G59=_xll.F9v5.Connect.GL(_xll.F9v5.Connect.BSPEC($B$10,$B$11,$A59),G$2,$B$3,$B$4,G$5,$B$6,$B$7,$B$8)</original>
      <value>0</value>
    </cell>
    <cell>
      <original>MCPHD!I59=_xll.F9v5.Connect.GL(_xll.F9v5.Connect.BSPEC($B$10,$B$11,$A59),I$2,$B$3,$B$4,I$5,$B$6,$B$7,$B$8)</original>
      <value>933333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1877.23</value>
    </cell>
    <cell>
      <original>MCPHD!D63=_xll.F9v5.Connect.GL(_xll.F9v5.Connect.BSPEC($B$10,$B$11,$A63),D$2,$B$3,$B$4,D$5,$B$6,$B$7,$B$8)</original>
      <value>1700</value>
    </cell>
    <cell>
      <original>MCPHD!F63=_xll.F9v5.Connect.NGL(_xll.F9v5.Connect.BSPEC($B$10,$B$11,$A63),F$2,$B$3,$B$4,F$5,$B$6,$B$7,$B$8)</original>
      <value>7083.02</value>
    </cell>
    <cell>
      <original>MCPHD!G63=_xll.F9v5.Connect.GL(_xll.F9v5.Connect.BSPEC($B$10,$B$11,$A63),G$2,$B$3,$B$4,G$5,$B$6,$B$7,$B$8)</original>
      <value>5100</value>
    </cell>
    <cell>
      <original>MCPHD!I63=_xll.F9v5.Connect.GL(_xll.F9v5.Connect.BSPEC($B$10,$B$11,$A63),I$2,$B$3,$B$4,I$5,$B$6,$B$7,$B$8)</original>
      <value>20400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0</value>
    </cell>
    <cell>
      <original>MCPHD!D66=_xll.F9v5.Connect.GL(_xll.F9v5.Connect.BSPEC($B$10,$B$11,$A66),D$2,$B$3,$B$4,D$5,$B$6,$B$7,$B$8)</original>
      <value>0</value>
    </cell>
    <cell>
      <original>MCPHD!F66=_xll.F9v5.Connect.NGL(_xll.F9v5.Connect.BSPEC($B$10,$B$11,$A66),F$2,$B$3,$B$4,F$5,$B$6,$B$7,$B$8)</original>
      <value>0</value>
    </cell>
    <cell>
      <original>MCPHD!G66=_xll.F9v5.Connect.GL(_xll.F9v5.Connect.BSPEC($B$10,$B$11,$A66),G$2,$B$3,$B$4,G$5,$B$6,$B$7,$B$8)</original>
      <value>0</value>
    </cell>
    <cell>
      <original>MCPHD!I66=_xll.F9v5.Connect.GL(_xll.F9v5.Connect.BSPEC($B$10,$B$11,$A66),I$2,$B$3,$B$4,I$5,$B$6,$B$7,$B$8)</original>
      <value>0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MCPHD!C80=_xll.F9v5.Connect.GL(_xll.F9v5.Connect.BSPEC($B$10,$B$11,$A80),C$2,$B$3,$B$4,C$5,$B$6,$B$7,$B$8)</original>
      <value>38840.589999999997</value>
    </cell>
    <cell>
      <original>MCPHD!D80=_xll.F9v5.Connect.GL(_xll.F9v5.Connect.BSPEC($B$10,$B$11,$A80),D$2,$B$3,$B$4,D$5,$B$6,$B$7,$B$8)</original>
      <value>51504</value>
    </cell>
    <cell>
      <original>MCPHD!F80=_xll.F9v5.Connect.GL(_xll.F9v5.Connect.BSPEC($B$10,$B$11,$A80),F$2,$B$3,$B$4,F$5,$B$6,$B$7,$B$8)</original>
      <value>123894.79</value>
    </cell>
    <cell>
      <original>MCPHD!G80=_xll.F9v5.Connect.GL(_xll.F9v5.Connect.BSPEC($B$10,$B$11,$A80),G$2,$B$3,$B$4,G$5,$B$6,$B$7,$B$8)</original>
      <value>152863</value>
    </cell>
    <cell>
      <original>MCPHD!I80=_xll.F9v5.Connect.GL(_xll.F9v5.Connect.BSPEC($B$10,$B$11,$A80),I$2,$B$3,$B$4,I$5,$B$6,$B$7,$B$8)</original>
      <value>528110</value>
    </cell>
    <cell>
      <original>MCPHD!C81=_xll.F9v5.Connect.GL(_xll.F9v5.Connect.BSPEC($B$10,$B$11,$A81),C$2,$B$3,$B$4,C$5,$B$6,$B$7,$B$8)</original>
      <value>0</value>
    </cell>
    <cell>
      <original>MCPHD!D81=_xll.F9v5.Connect.GL(_xll.F9v5.Connect.BSPEC($B$10,$B$11,$A81),D$2,$B$3,$B$4,D$5,$B$6,$B$7,$B$8)</original>
      <value>0</value>
    </cell>
    <cell>
      <original>MCPHD!F81=_xll.F9v5.Connect.GL(_xll.F9v5.Connect.BSPEC($B$10,$B$11,$A81),F$2,$B$3,$B$4,F$5,$B$6,$B$7,$B$8)</original>
      <value>81.72</value>
    </cell>
    <cell>
      <original>MCPHD!G81=_xll.F9v5.Connect.GL(_xll.F9v5.Connect.BSPEC($B$10,$B$11,$A81),G$2,$B$3,$B$4,G$5,$B$6,$B$7,$B$8)</original>
      <value>0</value>
    </cell>
    <cell>
      <original>MCPHD!I81=_xll.F9v5.Connect.GL(_xll.F9v5.Connect.BSPEC($B$10,$B$11,$A81),I$2,$B$3,$B$4,I$5,$B$6,$B$7,$B$8)</original>
      <value>0</value>
    </cell>
    <cell>
      <original>MCPHD!C82=_xll.F9v5.Connect.GL(_xll.F9v5.Connect.BSPEC($B$10,$B$11,$A82),C$2,$B$3,$B$4,C$5,$B$6,$B$7,$B$8)</original>
      <value>7861.74</value>
    </cell>
    <cell>
      <original>MCPHD!D82=_xll.F9v5.Connect.GL(_xll.F9v5.Connect.BSPEC($B$10,$B$11,$A82),D$2,$B$3,$B$4,D$5,$B$6,$B$7,$B$8)</original>
      <value>0</value>
    </cell>
    <cell>
      <original>MCPHD!F82=_xll.F9v5.Connect.GL(_xll.F9v5.Connect.BSPEC($B$10,$B$11,$A82),F$2,$B$3,$B$4,F$5,$B$6,$B$7,$B$8)</original>
      <value>16449.79</value>
    </cell>
    <cell>
      <original>MCPHD!G82=_xll.F9v5.Connect.GL(_xll.F9v5.Connect.BSPEC($B$10,$B$11,$A82),G$2,$B$3,$B$4,G$5,$B$6,$B$7,$B$8)</original>
      <value>0</value>
    </cell>
    <cell>
      <original>MCPHD!I82=_xll.F9v5.Connect.GL(_xll.F9v5.Connect.BSPEC($B$10,$B$11,$A82),I$2,$B$3,$B$4,I$5,$B$6,$B$7,$B$8)</original>
      <value>0</value>
    </cell>
    <cell>
      <original>MCPHD!C83=_xll.F9v5.Connect.GL(_xll.F9v5.Connect.BSPEC($B$10,$B$11,$A83),C$2,$B$3,$B$4,C$5,$B$6,$B$7,$B$8)</original>
      <value>0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0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3408.63</value>
    </cell>
    <cell>
      <original>MCPHD!D84=_xll.F9v5.Connect.GL(_xll.F9v5.Connect.BSPEC($B$10,$B$11,$A84),D$2,$B$3,$B$4,D$5,$B$6,$B$7,$B$8)</original>
      <value>3917</value>
    </cell>
    <cell>
      <original>MCPHD!F84=_xll.F9v5.Connect.GL(_xll.F9v5.Connect.BSPEC($B$10,$B$11,$A84),F$2,$B$3,$B$4,F$5,$B$6,$B$7,$B$8)</original>
      <value>10137.84</value>
    </cell>
    <cell>
      <original>MCPHD!G84=_xll.F9v5.Connect.GL(_xll.F9v5.Connect.BSPEC($B$10,$B$11,$A84),G$2,$B$3,$B$4,G$5,$B$6,$B$7,$B$8)</original>
      <value>11235</value>
    </cell>
    <cell>
      <original>MCPHD!I84=_xll.F9v5.Connect.GL(_xll.F9v5.Connect.BSPEC($B$10,$B$11,$A84),I$2,$B$3,$B$4,I$5,$B$6,$B$7,$B$8)</original>
      <value>39730</value>
    </cell>
    <cell>
      <original>MCPHD!C85=_xll.F9v5.Connect.GL(_xll.F9v5.Connect.BSPEC($B$10,$B$11,$A85),C$2,$B$3,$B$4,C$5,$B$6,$B$7,$B$8)</original>
      <value>5213.01</value>
    </cell>
    <cell>
      <original>MCPHD!D85=_xll.F9v5.Connect.GL(_xll.F9v5.Connect.BSPEC($B$10,$B$11,$A85),D$2,$B$3,$B$4,D$5,$B$6,$B$7,$B$8)</original>
      <value>3717</value>
    </cell>
    <cell>
      <original>MCPHD!F85=_xll.F9v5.Connect.GL(_xll.F9v5.Connect.BSPEC($B$10,$B$11,$A85),F$2,$B$3,$B$4,F$5,$B$6,$B$7,$B$8)</original>
      <value>12803.95</value>
    </cell>
    <cell>
      <original>MCPHD!G85=_xll.F9v5.Connect.GL(_xll.F9v5.Connect.BSPEC($B$10,$B$11,$A85),G$2,$B$3,$B$4,G$5,$B$6,$B$7,$B$8)</original>
      <value>11030</value>
    </cell>
    <cell>
      <original>MCPHD!I85=_xll.F9v5.Connect.GL(_xll.F9v5.Connect.BSPEC($B$10,$B$11,$A85),I$2,$B$3,$B$4,I$5,$B$6,$B$7,$B$8)</original>
      <value>38789</value>
    </cell>
    <cell>
      <original>MCPHD!C86=_xll.F9v5.Connect.GL(_xll.F9v5.Connect.BSPEC($B$10,$B$11,$A86),C$2,$B$3,$B$4,C$5,$B$6,$B$7,$B$8)</original>
      <value>6063.81</value>
    </cell>
    <cell>
      <original>MCPHD!D86=_xll.F9v5.Connect.GL(_xll.F9v5.Connect.BSPEC($B$10,$B$11,$A86),D$2,$B$3,$B$4,D$5,$B$6,$B$7,$B$8)</original>
      <value>9635</value>
    </cell>
    <cell>
      <original>MCPHD!F86=_xll.F9v5.Connect.GL(_xll.F9v5.Connect.BSPEC($B$10,$B$11,$A86),F$2,$B$3,$B$4,F$5,$B$6,$B$7,$B$8)</original>
      <value>20597.850000000002</value>
    </cell>
    <cell>
      <original>MCPHD!G86=_xll.F9v5.Connect.GL(_xll.F9v5.Connect.BSPEC($B$10,$B$11,$A86),G$2,$B$3,$B$4,G$5,$B$6,$B$7,$B$8)</original>
      <value>28905</value>
    </cell>
    <cell>
      <original>MCPHD!I86=_xll.F9v5.Connect.GL(_xll.F9v5.Connect.BSPEC($B$10,$B$11,$A86),I$2,$B$3,$B$4,I$5,$B$6,$B$7,$B$8)</original>
      <value>106125</value>
    </cell>
    <cell>
      <original>MCPHD!C87=_xll.F9v5.Connect.GL(_xll.F9v5.Connect.BSPEC($B$10,$B$11,$A87),C$2,$B$3,$B$4,C$5,$B$6,$B$7,$B$8)</original>
      <value>0</value>
    </cell>
    <cell>
      <original>MCPHD!D87=_xll.F9v5.Connect.GL(_xll.F9v5.Connect.BSPEC($B$10,$B$11,$A87),D$2,$B$3,$B$4,D$5,$B$6,$B$7,$B$8)</original>
      <value>0</value>
    </cell>
    <cell>
      <original>MCPHD!F87=_xll.F9v5.Connect.GL(_xll.F9v5.Connect.BSPEC($B$10,$B$11,$A87),F$2,$B$3,$B$4,F$5,$B$6,$B$7,$B$8)</original>
      <value>0</value>
    </cell>
    <cell>
      <original>MCPHD!G87=_xll.F9v5.Connect.GL(_xll.F9v5.Connect.BSPEC($B$10,$B$11,$A87),G$2,$B$3,$B$4,G$5,$B$6,$B$7,$B$8)</original>
      <value>0</value>
    </cell>
    <cell>
      <original>MCPHD!I87=_xll.F9v5.Connect.GL(_xll.F9v5.Connect.BSPEC($B$10,$B$11,$A87),I$2,$B$3,$B$4,I$5,$B$6,$B$7,$B$8)</original>
      <value>0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MCPHD!C92=_xll.F9v5.Connect.GL(_xll.F9v5.Connect.BSPEC($B$10,$B$11,$A92),C$2,$B$3,$B$4,C$5,$B$6,$B$7,$B$8)</original>
      <value>0</value>
    </cell>
    <cell>
      <original>MCPHD!D92=_xll.F9v5.Connect.GL(_xll.F9v5.Connect.BSPEC($B$10,$B$11,$A92),D$2,$B$3,$B$4,D$5,$B$6,$B$7,$B$8)</original>
      <value>0</value>
    </cell>
    <cell>
      <original>MCPHD!F92=_xll.F9v5.Connect.GL(_xll.F9v5.Connect.BSPEC($B$10,$B$11,$A92),F$2,$B$3,$B$4,F$5,$B$6,$B$7,$B$8)</original>
      <value>0</value>
    </cell>
    <cell>
      <original>MCPHD!G92=_xll.F9v5.Connect.GL(_xll.F9v5.Connect.BSPEC($B$10,$B$11,$A92),G$2,$B$3,$B$4,G$5,$B$6,$B$7,$B$8)</original>
      <value>0</value>
    </cell>
    <cell>
      <original>MCPHD!I92=_xll.F9v5.Connect.GL(_xll.F9v5.Connect.BSPEC($B$10,$B$11,$A92),I$2,$B$3,$B$4,I$5,$B$6,$B$7,$B$8)</original>
      <value>0</value>
    </cell>
    <cell>
      <original>MCPHD!C93=_xll.F9v5.Connect.GL(_xll.F9v5.Connect.BSPEC($B$10,$B$11,$A93),C$2,$B$3,$B$4,C$5,$B$6,$B$7,$B$8)</original>
      <value>0</value>
    </cell>
    <cell>
      <original>MCPHD!D93=_xll.F9v5.Connect.GL(_xll.F9v5.Connect.BSPEC($B$10,$B$11,$A93),D$2,$B$3,$B$4,D$5,$B$6,$B$7,$B$8)</original>
      <value>0</value>
    </cell>
    <cell>
      <original>MCPHD!F93=_xll.F9v5.Connect.GL(_xll.F9v5.Connect.BSPEC($B$10,$B$11,$A93),F$2,$B$3,$B$4,F$5,$B$6,$B$7,$B$8)</original>
      <value>0</value>
    </cell>
    <cell>
      <original>MCPHD!G93=_xll.F9v5.Connect.GL(_xll.F9v5.Connect.BSPEC($B$10,$B$11,$A93),G$2,$B$3,$B$4,G$5,$B$6,$B$7,$B$8)</original>
      <value>0</value>
    </cell>
    <cell>
      <original>MCPHD!I93=_xll.F9v5.Connect.GL(_xll.F9v5.Connect.BSPEC($B$10,$B$11,$A93),I$2,$B$3,$B$4,I$5,$B$6,$B$7,$B$8)</original>
      <value>0</value>
    </cell>
    <cell>
      <original>MCPHD!C94=_xll.F9v5.Connect.GL(_xll.F9v5.Connect.BSPEC($B$10,$B$11,$A94),C$2,$B$3,$B$4,C$5,$B$6,$B$7,$B$8)</original>
      <value>43.08</value>
    </cell>
    <cell>
      <original>MCPHD!D94=_xll.F9v5.Connect.GL(_xll.F9v5.Connect.BSPEC($B$10,$B$11,$A94),D$2,$B$3,$B$4,D$5,$B$6,$B$7,$B$8)</original>
      <value>0</value>
    </cell>
    <cell>
      <original>MCPHD!F94=_xll.F9v5.Connect.GL(_xll.F9v5.Connect.BSPEC($B$10,$B$11,$A94),F$2,$B$3,$B$4,F$5,$B$6,$B$7,$B$8)</original>
      <value>135.80000000000001</value>
    </cell>
    <cell>
      <original>MCPHD!G94=_xll.F9v5.Connect.GL(_xll.F9v5.Connect.BSPEC($B$10,$B$11,$A94),G$2,$B$3,$B$4,G$5,$B$6,$B$7,$B$8)</original>
      <value>0</value>
    </cell>
    <cell>
      <original>MCPHD!I94=_xll.F9v5.Connect.GL(_xll.F9v5.Connect.BSPEC($B$10,$B$11,$A94),I$2,$B$3,$B$4,I$5,$B$6,$B$7,$B$8)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40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120</value>
    </cell>
    <cell>
      <original>MCPHD!I95=_xll.F9v5.Connect.GL(_xll.F9v5.Connect.BSPEC($B$10,$B$11,$A95),I$2,$B$3,$B$4,I$5,$B$6,$B$7,$B$8)</original>
      <value>480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0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0</value>
    </cell>
    <cell>
      <original>MCPHD!G98=_xll.F9v5.Connect.GL(_xll.F9v5.Connect.BSPEC($B$10,$B$11,$A98),G$2,$B$3,$B$4,G$5,$B$6,$B$7,$B$8)</original>
      <value>0</value>
    </cell>
    <cell>
      <original>MCPHD!I98=_xll.F9v5.Connect.GL(_xll.F9v5.Connect.BSPEC($B$10,$B$11,$A98),I$2,$B$3,$B$4,I$5,$B$6,$B$7,$B$8)</original>
      <value>0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0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0</value>
    </cell>
    <cell>
      <original>MCPHD!I99=_xll.F9v5.Connect.GL(_xll.F9v5.Connect.BSPEC($B$10,$B$11,$A99),I$2,$B$3,$B$4,I$5,$B$6,$B$7,$B$8)</original>
      <value>0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0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0</value>
    </cell>
    <cell>
      <original>MCPHD!I100=_xll.F9v5.Connect.GL(_xll.F9v5.Connect.BSPEC($B$10,$B$11,$A100),I$2,$B$3,$B$4,I$5,$B$6,$B$7,$B$8)</original>
      <value>0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45</value>
    </cell>
    <cell>
      <original>MCPHD!I101=_xll.F9v5.Connect.GL(_xll.F9v5.Connect.BSPEC($B$10,$B$11,$A101),I$2,$B$3,$B$4,I$5,$B$6,$B$7,$B$8)</original>
      <value>180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24.79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400</value>
    </cell>
    <cell>
      <original>MCPHD!D104=_xll.F9v5.Connect.GL(_xll.F9v5.Connect.BSPEC($B$10,$B$11,$A104),D$2,$B$3,$B$4,D$5,$B$6,$B$7,$B$8)</original>
      <value>400</value>
    </cell>
    <cell>
      <original>MCPHD!F104=_xll.F9v5.Connect.GL(_xll.F9v5.Connect.BSPEC($B$10,$B$11,$A104),F$2,$B$3,$B$4,F$5,$B$6,$B$7,$B$8)</original>
      <value>1200</value>
    </cell>
    <cell>
      <original>MCPHD!G104=_xll.F9v5.Connect.GL(_xll.F9v5.Connect.BSPEC($B$10,$B$11,$A104),G$2,$B$3,$B$4,G$5,$B$6,$B$7,$B$8)</original>
      <value>1200</value>
    </cell>
    <cell>
      <original>MCPHD!I104=_xll.F9v5.Connect.GL(_xll.F9v5.Connect.BSPEC($B$10,$B$11,$A104),I$2,$B$3,$B$4,I$5,$B$6,$B$7,$B$8)</original>
      <value>5550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2450</value>
    </cell>
    <cell>
      <original>MCPHD!I106=_xll.F9v5.Connect.GL(_xll.F9v5.Connect.BSPEC($B$10,$B$11,$A106),I$2,$B$3,$B$4,I$5,$B$6,$B$7,$B$8)</original>
      <value>2450</value>
    </cell>
    <cell>
      <original>MCPHD!C107=_xll.F9v5.Connect.GL(_xll.F9v5.Connect.BSPEC($B$10,$B$11,$A107),C$2,$B$3,$B$4,C$5,$B$6,$B$7,$B$8)</original>
      <value>0</value>
    </cell>
    <cell>
      <original>MCPHD!D107=_xll.F9v5.Connect.GL(_xll.F9v5.Connect.BSPEC($B$10,$B$11,$A107),D$2,$B$3,$B$4,D$5,$B$6,$B$7,$B$8)</original>
      <value>600</value>
    </cell>
    <cell>
      <original>MCPHD!F107=_xll.F9v5.Connect.GL(_xll.F9v5.Connect.BSPEC($B$10,$B$11,$A107),F$2,$B$3,$B$4,F$5,$B$6,$B$7,$B$8)</original>
      <value>2163.5500000000002</value>
    </cell>
    <cell>
      <original>MCPHD!G107=_xll.F9v5.Connect.GL(_xll.F9v5.Connect.BSPEC($B$10,$B$11,$A107),G$2,$B$3,$B$4,G$5,$B$6,$B$7,$B$8)</original>
      <value>3650</value>
    </cell>
    <cell>
      <original>MCPHD!I107=_xll.F9v5.Connect.GL(_xll.F9v5.Connect.BSPEC($B$10,$B$11,$A107),I$2,$B$3,$B$4,I$5,$B$6,$B$7,$B$8)</original>
      <value>13985</value>
    </cell>
    <cell>
      <original>MCPHD!C108=_xll.F9v5.Connect.GL(_xll.F9v5.Connect.BSPEC($B$10,$B$11,$A108),C$2,$B$3,$B$4,C$5,$B$6,$B$7,$B$8)</original>
      <value>0</value>
    </cell>
    <cell>
      <original>MCPHD!D108=_xll.F9v5.Connect.GL(_xll.F9v5.Connect.BSPEC($B$10,$B$11,$A108),D$2,$B$3,$B$4,D$5,$B$6,$B$7,$B$8)</original>
      <value>0</value>
    </cell>
    <cell>
      <original>MCPHD!F108=_xll.F9v5.Connect.GL(_xll.F9v5.Connect.BSPEC($B$10,$B$11,$A108),F$2,$B$3,$B$4,F$5,$B$6,$B$7,$B$8)</original>
      <value>0</value>
    </cell>
    <cell>
      <original>MCPHD!G108=_xll.F9v5.Connect.GL(_xll.F9v5.Connect.BSPEC($B$10,$B$11,$A108),G$2,$B$3,$B$4,G$5,$B$6,$B$7,$B$8)</original>
      <value>0</value>
    </cell>
    <cell>
      <original>MCPHD!I108=_xll.F9v5.Connect.GL(_xll.F9v5.Connect.BSPEC($B$10,$B$11,$A108),I$2,$B$3,$B$4,I$5,$B$6,$B$7,$B$8)</original>
      <value>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1000</value>
    </cell>
    <cell>
      <original>MCPHD!D111=_xll.F9v5.Connect.GL(_xll.F9v5.Connect.BSPEC($B$10,$B$11,$A111),D$2,$B$3,$B$4,D$5,$B$6,$B$7,$B$8)</original>
      <value>4333</value>
    </cell>
    <cell>
      <original>MCPHD!F111=_xll.F9v5.Connect.GL(_xll.F9v5.Connect.BSPEC($B$10,$B$11,$A111),F$2,$B$3,$B$4,F$5,$B$6,$B$7,$B$8)</original>
      <value>2000</value>
    </cell>
    <cell>
      <original>MCPHD!G111=_xll.F9v5.Connect.GL(_xll.F9v5.Connect.BSPEC($B$10,$B$11,$A111),G$2,$B$3,$B$4,G$5,$B$6,$B$7,$B$8)</original>
      <value>12999</value>
    </cell>
    <cell>
      <original>MCPHD!I111=_xll.F9v5.Connect.GL(_xll.F9v5.Connect.BSPEC($B$10,$B$11,$A111),I$2,$B$3,$B$4,I$5,$B$6,$B$7,$B$8)</original>
      <value>46497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0</value>
    </cell>
    <cell>
      <original>MCPHD!D115=_xll.F9v5.Connect.GL(_xll.F9v5.Connect.BSPEC($B$10,$B$11,$A115),D$2,$B$3,$B$4,D$5,$B$6,$B$7,$B$8)</original>
      <value>0</value>
    </cell>
    <cell>
      <original>MCPHD!F115=_xll.F9v5.Connect.GL(_xll.F9v5.Connect.BSPEC($B$10,$B$11,$A115),F$2,$B$3,$B$4,F$5,$B$6,$B$7,$B$8)</original>
      <value>0</value>
    </cell>
    <cell>
      <original>MCPHD!G115=_xll.F9v5.Connect.GL(_xll.F9v5.Connect.BSPEC($B$10,$B$11,$A115),G$2,$B$3,$B$4,G$5,$B$6,$B$7,$B$8)</original>
      <value>0</value>
    </cell>
    <cell>
      <original>MCPHD!I115=_xll.F9v5.Connect.GL(_xll.F9v5.Connect.BSPEC($B$10,$B$11,$A115),I$2,$B$3,$B$4,I$5,$B$6,$B$7,$B$8)</original>
      <value>0</value>
    </cell>
    <cell>
      <original>MCPHD!C116=_xll.F9v5.Connect.GL(_xll.F9v5.Connect.BSPEC($B$10,$B$11,$A116),C$2,$B$3,$B$4,C$5,$B$6,$B$7,$B$8)</original>
      <value>11608.54</value>
    </cell>
    <cell>
      <original>MCPHD!D116=_xll.F9v5.Connect.GL(_xll.F9v5.Connect.BSPEC($B$10,$B$11,$A116),D$2,$B$3,$B$4,D$5,$B$6,$B$7,$B$8)</original>
      <value>632</value>
    </cell>
    <cell>
      <original>MCPHD!F116=_xll.F9v5.Connect.GL(_xll.F9v5.Connect.BSPEC($B$10,$B$11,$A116),F$2,$B$3,$B$4,F$5,$B$6,$B$7,$B$8)</original>
      <value>13141.04</value>
    </cell>
    <cell>
      <original>MCPHD!G116=_xll.F9v5.Connect.GL(_xll.F9v5.Connect.BSPEC($B$10,$B$11,$A116),G$2,$B$3,$B$4,G$5,$B$6,$B$7,$B$8)</original>
      <value>1900</value>
    </cell>
    <cell>
      <original>MCPHD!I116=_xll.F9v5.Connect.GL(_xll.F9v5.Connect.BSPEC($B$10,$B$11,$A116),I$2,$B$3,$B$4,I$5,$B$6,$B$7,$B$8)</original>
      <value>7513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3116</value>
    </cell>
    <cell>
      <original>MCPHD!I118=_xll.F9v5.Connect.GL(_xll.F9v5.Connect.BSPEC($B$10,$B$11,$A118),I$2,$B$3,$B$4,I$5,$B$6,$B$7,$B$8)</original>
      <value>3566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150</value>
    </cell>
    <cell>
      <original>MCPHD!C120=_xll.F9v5.Connect.GL(_xll.F9v5.Connect.BSPEC($B$10,$B$11,$A120),C$2,$B$3,$B$4,C$5,$B$6,$B$7,$B$8)</original>
      <value>0</value>
    </cell>
    <cell>
      <original>MCPHD!D120=_xll.F9v5.Connect.GL(_xll.F9v5.Connect.BSPEC($B$10,$B$11,$A120),D$2,$B$3,$B$4,D$5,$B$6,$B$7,$B$8)</original>
      <value>0</value>
    </cell>
    <cell>
      <original>MCPHD!F120=_xll.F9v5.Connect.GL(_xll.F9v5.Connect.BSPEC($B$10,$B$11,$A120),F$2,$B$3,$B$4,F$5,$B$6,$B$7,$B$8)</original>
      <value>0</value>
    </cell>
    <cell>
      <original>MCPHD!G120=_xll.F9v5.Connect.GL(_xll.F9v5.Connect.BSPEC($B$10,$B$11,$A120),G$2,$B$3,$B$4,G$5,$B$6,$B$7,$B$8)</original>
      <value>0</value>
    </cell>
    <cell>
      <original>MCPHD!I120=_xll.F9v5.Connect.GL(_xll.F9v5.Connect.BSPEC($B$10,$B$11,$A120),I$2,$B$3,$B$4,I$5,$B$6,$B$7,$B$8)</original>
      <value>0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0</value>
    </cell>
    <cell>
      <original>MCPHD!I122=_xll.F9v5.Connect.GL(_xll.F9v5.Connect.BSPEC($B$10,$B$11,$A122),I$2,$B$3,$B$4,I$5,$B$6,$B$7,$B$8)</original>
      <value>0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0</value>
    </cell>
    <cell>
      <original>MCPHD!I123=_xll.F9v5.Connect.GL(_xll.F9v5.Connect.BSPEC($B$10,$B$11,$A123),I$2,$B$3,$B$4,I$5,$B$6,$B$7,$B$8)</original>
      <value>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5000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5000</value>
    </cell>
    <cell>
      <original>MCPHD!I128=_xll.F9v5.Connect.GL(_xll.F9v5.Connect.BSPEC($B$10,$B$11,$A128),I$2,$B$3,$B$4,I$5,$B$6,$B$7,$B$8)</original>
      <value>12500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0</value>
    </cell>
    <cell>
      <original>MCPHD!G132=_xll.F9v5.Connect.GL(_xll.F9v5.Connect.BSPEC($B$10,$B$11,$A132),G$2,$B$3,$B$4,G$5,$B$6,$B$7,$B$8)</original>
      <value>0</value>
    </cell>
    <cell>
      <original>MCPHD!I132=_xll.F9v5.Connect.GL(_xll.F9v5.Connect.BSPEC($B$10,$B$11,$A132),I$2,$B$3,$B$4,I$5,$B$6,$B$7,$B$8)</original>
      <value>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8333.33</value>
    </cell>
    <cell>
      <original>MCPHD!D138=_xll.F9v5.Connect.GL(_xll.F9v5.Connect.BSPEC($B$10,$B$11,$A138),D$2,$B$3,$B$4,D$5,$B$6,$B$7,$B$8)</original>
      <value>9222</value>
    </cell>
    <cell>
      <original>MCPHD!F138=_xll.F9v5.Connect.GL(_xll.F9v5.Connect.BSPEC($B$10,$B$11,$A138),F$2,$B$3,$B$4,F$5,$B$6,$B$7,$B$8)</original>
      <value>24999.989999999998</value>
    </cell>
    <cell>
      <original>MCPHD!G138=_xll.F9v5.Connect.GL(_xll.F9v5.Connect.BSPEC($B$10,$B$11,$A138),G$2,$B$3,$B$4,G$5,$B$6,$B$7,$B$8)</original>
      <value>27666</value>
    </cell>
    <cell>
      <original>MCPHD!I138=_xll.F9v5.Connect.GL(_xll.F9v5.Connect.BSPEC($B$10,$B$11,$A138),I$2,$B$3,$B$4,I$5,$B$6,$B$7,$B$8)</original>
      <value>100015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0</value>
    </cell>
    <cell>
      <original>MCPHD!I139=_xll.F9v5.Connect.GL(_xll.F9v5.Connect.BSPEC($B$10,$B$11,$A139),I$2,$B$3,$B$4,I$5,$B$6,$B$7,$B$8)</original>
      <value>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250</value>
    </cell>
    <cell>
      <original>MCPHD!I140=_xll.F9v5.Connect.GL(_xll.F9v5.Connect.BSPEC($B$10,$B$11,$A140),I$2,$B$3,$B$4,I$5,$B$6,$B$7,$B$8)</original>
      <value>750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0</value>
    </cell>
    <cell>
      <original>MCPHD!D142=_xll.F9v5.Connect.GL(_xll.F9v5.Connect.BSPEC($B$10,$B$11,$A142),D$2,$B$3,$B$4,D$5,$B$6,$B$7,$B$8)</original>
      <value>0</value>
    </cell>
    <cell>
      <original>MCPHD!F142=_xll.F9v5.Connect.GL(_xll.F9v5.Connect.BSPEC($B$10,$B$11,$A142),F$2,$B$3,$B$4,F$5,$B$6,$B$7,$B$8)</original>
      <value>0</value>
    </cell>
    <cell>
      <original>MCPHD!G142=_xll.F9v5.Connect.GL(_xll.F9v5.Connect.BSPEC($B$10,$B$11,$A142),G$2,$B$3,$B$4,G$5,$B$6,$B$7,$B$8)</original>
      <value>0</value>
    </cell>
    <cell>
      <original>MCPHD!I142=_xll.F9v5.Connect.GL(_xll.F9v5.Connect.BSPEC($B$10,$B$11,$A142),I$2,$B$3,$B$4,I$5,$B$6,$B$7,$B$8)</original>
      <value>0</value>
    </cell>
    <cell>
      <original>MCPHD!C143=_xll.F9v5.Connect.GL(_xll.F9v5.Connect.BSPEC($B$10,$B$11,$A143),C$2,$B$3,$B$4,C$5,$B$6,$B$7,$B$8)</original>
      <value>154.91999999999999</value>
    </cell>
    <cell>
      <original>MCPHD!D143=_xll.F9v5.Connect.GL(_xll.F9v5.Connect.BSPEC($B$10,$B$11,$A143),D$2,$B$3,$B$4,D$5,$B$6,$B$7,$B$8)</original>
      <value>717</value>
    </cell>
    <cell>
      <original>MCPHD!F143=_xll.F9v5.Connect.GL(_xll.F9v5.Connect.BSPEC($B$10,$B$11,$A143),F$2,$B$3,$B$4,F$5,$B$6,$B$7,$B$8)</original>
      <value>496.54999999999995</value>
    </cell>
    <cell>
      <original>MCPHD!G143=_xll.F9v5.Connect.GL(_xll.F9v5.Connect.BSPEC($B$10,$B$11,$A143),G$2,$B$3,$B$4,G$5,$B$6,$B$7,$B$8)</original>
      <value>2151</value>
    </cell>
    <cell>
      <original>MCPHD!I143=_xll.F9v5.Connect.GL(_xll.F9v5.Connect.BSPEC($B$10,$B$11,$A143),I$2,$B$3,$B$4,I$5,$B$6,$B$7,$B$8)</original>
      <value>7500</value>
    </cell>
    <cell>
      <original>MCPHD!C144=_xll.F9v5.Connect.GL(_xll.F9v5.Connect.BSPEC($B$10,$B$11,$A144),C$2,$B$3,$B$4,C$5,$B$6,$B$7,$B$8)</original>
      <value>-8</value>
    </cell>
    <cell>
      <original>MCPHD!D144=_xll.F9v5.Connect.GL(_xll.F9v5.Connect.BSPEC($B$10,$B$11,$A144),D$2,$B$3,$B$4,D$5,$B$6,$B$7,$B$8)</original>
      <value>749</value>
    </cell>
    <cell>
      <original>MCPHD!F144=_xll.F9v5.Connect.GL(_xll.F9v5.Connect.BSPEC($B$10,$B$11,$A144),F$2,$B$3,$B$4,F$5,$B$6,$B$7,$B$8)</original>
      <value>707.62</value>
    </cell>
    <cell>
      <original>MCPHD!G144=_xll.F9v5.Connect.GL(_xll.F9v5.Connect.BSPEC($B$10,$B$11,$A144),G$2,$B$3,$B$4,G$5,$B$6,$B$7,$B$8)</original>
      <value>2197</value>
    </cell>
    <cell>
      <original>MCPHD!I144=_xll.F9v5.Connect.GL(_xll.F9v5.Connect.BSPEC($B$10,$B$11,$A144),I$2,$B$3,$B$4,I$5,$B$6,$B$7,$B$8)</original>
      <value>7563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43200</value>
    </cell>
    <cell>
      <original>MCPHD!D147=_xll.F9v5.Connect.GL(_xll.F9v5.Connect.BSPEC($B$10,$B$11,$A147),D$2,$B$3,$B$4,D$5,$B$6,$B$7,$B$8)</original>
      <value>100000</value>
    </cell>
    <cell>
      <original>MCPHD!F147=_xll.F9v5.Connect.GL(_xll.F9v5.Connect.BSPEC($B$10,$B$11,$A147),F$2,$B$3,$B$4,F$5,$B$6,$B$7,$B$8)</original>
      <value>183900</value>
    </cell>
    <cell>
      <original>MCPHD!G147=_xll.F9v5.Connect.GL(_xll.F9v5.Connect.BSPEC($B$10,$B$11,$A147),G$2,$B$3,$B$4,G$5,$B$6,$B$7,$B$8)</original>
      <value>300000</value>
    </cell>
    <cell>
      <original>MCPHD!I147=_xll.F9v5.Connect.GL(_xll.F9v5.Connect.BSPEC($B$10,$B$11,$A147),I$2,$B$3,$B$4,I$5,$B$6,$B$7,$B$8)</original>
      <value>1200000</value>
    </cell>
    <cell>
      <original>MCPHD!C148=_xll.F9v5.Connect.GL(_xll.F9v5.Connect.BSPEC($B$10,$B$11,$A148),C$2,$B$3,$B$4,C$5,$B$6,$B$7,$B$8)</original>
      <value>0</value>
    </cell>
    <cell>
      <original>MCPHD!D148=_xll.F9v5.Connect.GL(_xll.F9v5.Connect.BSPEC($B$10,$B$11,$A148),D$2,$B$3,$B$4,D$5,$B$6,$B$7,$B$8)</original>
      <value>0</value>
    </cell>
    <cell>
      <original>MCPHD!F148=_xll.F9v5.Connect.GL(_xll.F9v5.Connect.BSPEC($B$10,$B$11,$A148),F$2,$B$3,$B$4,F$5,$B$6,$B$7,$B$8)</original>
      <value>0</value>
    </cell>
    <cell>
      <original>MCPHD!G148=_xll.F9v5.Connect.GL(_xll.F9v5.Connect.BSPEC($B$10,$B$11,$A148),G$2,$B$3,$B$4,G$5,$B$6,$B$7,$B$8)</original>
      <value>0</value>
    </cell>
    <cell>
      <original>MCPHD!I148=_xll.F9v5.Connect.GL(_xll.F9v5.Connect.BSPEC($B$10,$B$11,$A148),I$2,$B$3,$B$4,I$5,$B$6,$B$7,$B$8)</original>
      <value>0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0</value>
    </cell>
    <cell>
      <original>MCPHD!D151=_xll.F9v5.Connect.GL(_xll.F9v5.Connect.BSPEC($B$10,$B$11,$A151),D$2,$B$3,$B$4,D$5,$B$6,$B$7,$B$8)</original>
      <value>0</value>
    </cell>
    <cell>
      <original>MCPHD!F151=_xll.F9v5.Connect.GL(_xll.F9v5.Connect.BSPEC($B$10,$B$11,$A151),F$2,$B$3,$B$4,F$5,$B$6,$B$7,$B$8)</original>
      <value>0</value>
    </cell>
    <cell>
      <original>MCPHD!G151=_xll.F9v5.Connect.GL(_xll.F9v5.Connect.BSPEC($B$10,$B$11,$A151),G$2,$B$3,$B$4,G$5,$B$6,$B$7,$B$8)</original>
      <value>0</value>
    </cell>
    <cell>
      <original>MCPHD!I151=_xll.F9v5.Connect.GL(_xll.F9v5.Connect.BSPEC($B$10,$B$11,$A151),I$2,$B$3,$B$4,I$5,$B$6,$B$7,$B$8)</original>
      <value>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1387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4111</value>
    </cell>
    <cell>
      <original>MCPHD!I152=_xll.F9v5.Connect.GL(_xll.F9v5.Connect.BSPEC($B$10,$B$11,$A152),I$2,$B$3,$B$4,I$5,$B$6,$B$7,$B$8)</original>
      <value>15489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275</value>
    </cell>
    <cell>
      <original>MCPHD!F153=_xll.F9v5.Connect.GL(_xll.F9v5.Connect.BSPEC($B$10,$B$11,$A153),F$2,$B$3,$B$4,F$5,$B$6,$B$7,$B$8)</original>
      <value>20.28</value>
    </cell>
    <cell>
      <original>MCPHD!G153=_xll.F9v5.Connect.GL(_xll.F9v5.Connect.BSPEC($B$10,$B$11,$A153),G$2,$B$3,$B$4,G$5,$B$6,$B$7,$B$8)</original>
      <value>625</value>
    </cell>
    <cell>
      <original>MCPHD!I153=_xll.F9v5.Connect.GL(_xll.F9v5.Connect.BSPEC($B$10,$B$11,$A153),I$2,$B$3,$B$4,I$5,$B$6,$B$7,$B$8)</original>
      <value>2100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0</value>
    </cell>
    <cell>
      <original>MCPHD!D156=_xll.F9v5.Connect.GL(_xll.F9v5.Connect.BSPEC($B$10,$B$11,$A156),D$2,$B$3,$B$4,D$5,$B$6,$B$7,$B$8)</original>
      <value>0</value>
    </cell>
    <cell>
      <original>MCPHD!F156=_xll.F9v5.Connect.GL(_xll.F9v5.Connect.BSPEC($B$10,$B$11,$A156),F$2,$B$3,$B$4,F$5,$B$6,$B$7,$B$8)</original>
      <value>0</value>
    </cell>
    <cell>
      <original>MCPHD!G156=_xll.F9v5.Connect.GL(_xll.F9v5.Connect.BSPEC($B$10,$B$11,$A156),G$2,$B$3,$B$4,G$5,$B$6,$B$7,$B$8)</original>
      <value>0</value>
    </cell>
    <cell>
      <original>MCPHD!I156=_xll.F9v5.Connect.GL(_xll.F9v5.Connect.BSPEC($B$10,$B$11,$A156),I$2,$B$3,$B$4,I$5,$B$6,$B$7,$B$8)</original>
      <value>0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0</value>
    </cell>
    <cell>
      <original>MCPHD!G157=_xll.F9v5.Connect.GL(_xll.F9v5.Connect.BSPEC($B$10,$B$11,$A157),G$2,$B$3,$B$4,G$5,$B$6,$B$7,$B$8)</original>
      <value>0</value>
    </cell>
    <cell>
      <original>MCPHD!I157=_xll.F9v5.Connect.GL(_xll.F9v5.Connect.BSPEC($B$10,$B$11,$A157),I$2,$B$3,$B$4,I$5,$B$6,$B$7,$B$8)</original>
      <value>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7481.25</value>
    </cell>
    <cell>
      <original>MCPHD!D160=_xll.F9v5.Connect.GL(_xll.F9v5.Connect.BSPEC($B$10,$B$11,$A160),D$2,$B$3,$B$4,D$5,$B$6,$B$7,$B$8)</original>
      <value>8467</value>
    </cell>
    <cell>
      <original>MCPHD!F160=_xll.F9v5.Connect.GL(_xll.F9v5.Connect.BSPEC($B$10,$B$11,$A160),F$2,$B$3,$B$4,F$5,$B$6,$B$7,$B$8)</original>
      <value>22443.75</value>
    </cell>
    <cell>
      <original>MCPHD!G160=_xll.F9v5.Connect.GL(_xll.F9v5.Connect.BSPEC($B$10,$B$11,$A160),G$2,$B$3,$B$4,G$5,$B$6,$B$7,$B$8)</original>
      <value>25401</value>
    </cell>
    <cell>
      <original>MCPHD!I160=_xll.F9v5.Connect.GL(_xll.F9v5.Connect.BSPEC($B$10,$B$11,$A160),I$2,$B$3,$B$4,I$5,$B$6,$B$7,$B$8)</original>
      <value>89781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0</value>
    </cell>
    <cell>
      <original>MCPHD!D164=_xll.F9v5.Connect.GL(_xll.F9v5.Connect.BSPEC($B$10,$B$11,$A164),D$2,$B$3,$B$4,D$5,$B$6,$B$7,$B$8)</original>
      <value>0</value>
    </cell>
    <cell>
      <original>MCPHD!F164=_xll.F9v5.Connect.GL(_xll.F9v5.Connect.BSPEC($B$10,$B$11,$A164),F$2,$B$3,$B$4,F$5,$B$6,$B$7,$B$8)</original>
      <value>0</value>
    </cell>
    <cell>
      <original>MCPHD!G164=_xll.F9v5.Connect.GL(_xll.F9v5.Connect.BSPEC($B$10,$B$11,$A164),G$2,$B$3,$B$4,G$5,$B$6,$B$7,$B$8)</original>
      <value>0</value>
    </cell>
    <cell>
      <original>MCPHD!I164=_xll.F9v5.Connect.GL(_xll.F9v5.Connect.BSPEC($B$10,$B$11,$A164),I$2,$B$3,$B$4,I$5,$B$6,$B$7,$B$8)</original>
      <value>0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883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2649</value>
    </cell>
    <cell>
      <original>MCPHD!I167=_xll.F9v5.Connect.GL(_xll.F9v5.Connect.BSPEC($B$10,$B$11,$A167),I$2,$B$3,$B$4,I$5,$B$6,$B$7,$B$8)</original>
      <value>7947</value>
    </cell>
    <cell>
      <original>MCPHD!C168=_xll.F9v5.Connect.GL(_xll.F9v5.Connect.BSPEC($B$10,$B$11,$A168),C$2,$B$3,$B$4,C$5,$B$6,$B$7,$B$8)</original>
      <value>0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40.590000000000003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465.42</value>
    </cell>
    <cell>
      <original>MCPHD!D170=_xll.F9v5.Connect.GL(_xll.F9v5.Connect.BSPEC($B$10,$B$11,$A170),D$2,$B$3,$B$4,D$5,$B$6,$B$7,$B$8)</original>
      <value>868</value>
    </cell>
    <cell>
      <original>MCPHD!F170=_xll.F9v5.Connect.GL(_xll.F9v5.Connect.BSPEC($B$10,$B$11,$A170),F$2,$B$3,$B$4,F$5,$B$6,$B$7,$B$8)</original>
      <value>1397.25</value>
    </cell>
    <cell>
      <original>MCPHD!G170=_xll.F9v5.Connect.GL(_xll.F9v5.Connect.BSPEC($B$10,$B$11,$A170),G$2,$B$3,$B$4,G$5,$B$6,$B$7,$B$8)</original>
      <value>2604</value>
    </cell>
    <cell>
      <original>MCPHD!I170=_xll.F9v5.Connect.GL(_xll.F9v5.Connect.BSPEC($B$10,$B$11,$A170),I$2,$B$3,$B$4,I$5,$B$6,$B$7,$B$8)</original>
      <value>9196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0</value>
    </cell>
    <cell>
      <original>MCPHD!D174=_xll.F9v5.Connect.GL(_xll.F9v5.Connect.BSPEC($B$10,$B$11,$A174),D$2,$B$3,$B$4,D$5,$B$6,$B$7,$B$8)</original>
      <value>226</value>
    </cell>
    <cell>
      <original>MCPHD!F174=_xll.F9v5.Connect.GL(_xll.F9v5.Connect.BSPEC($B$10,$B$11,$A174),F$2,$B$3,$B$4,F$5,$B$6,$B$7,$B$8)</original>
      <value>-24.040000000000006</value>
    </cell>
    <cell>
      <original>MCPHD!G174=_xll.F9v5.Connect.GL(_xll.F9v5.Connect.BSPEC($B$10,$B$11,$A174),G$2,$B$3,$B$4,G$5,$B$6,$B$7,$B$8)</original>
      <value>3100</value>
    </cell>
    <cell>
      <original>MCPHD!I174=_xll.F9v5.Connect.GL(_xll.F9v5.Connect.BSPEC($B$10,$B$11,$A174),I$2,$B$3,$B$4,I$5,$B$6,$B$7,$B$8)</original>
      <value>5434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0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125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375</value>
    </cell>
    <cell>
      <original>MCPHD!I176=_xll.F9v5.Connect.GL(_xll.F9v5.Connect.BSPEC($B$10,$B$11,$A176),I$2,$B$3,$B$4,I$5,$B$6,$B$7,$B$8)</original>
      <value>1125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166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1012</value>
    </cell>
    <cell>
      <original>MCPHD!I177=_xll.F9v5.Connect.GL(_xll.F9v5.Connect.BSPEC($B$10,$B$11,$A177),I$2,$B$3,$B$4,I$5,$B$6,$B$7,$B$8)</original>
      <value>2088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0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0</value>
    </cell>
    <cell>
      <original>MCPHD!I178=_xll.F9v5.Connect.GL(_xll.F9v5.Connect.BSPEC($B$10,$B$11,$A178),I$2,$B$3,$B$4,I$5,$B$6,$B$7,$B$8)</original>
      <value>0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0</value>
    </cell>
    <cell>
      <original>MCPHD!F181=_xll.F9v5.Connect.GL(_xll.F9v5.Connect.BSPEC($B$10,$B$11,$A181),F$2,$B$3,$B$4,F$5,$B$6,$B$7,$B$8)</original>
      <value>0</value>
    </cell>
    <cell>
      <original>MCPHD!G181=_xll.F9v5.Connect.GL(_xll.F9v5.Connect.BSPEC($B$10,$B$11,$A181),G$2,$B$3,$B$4,G$5,$B$6,$B$7,$B$8)</original>
      <value>0</value>
    </cell>
    <cell>
      <original>MCPHD!I181=_xll.F9v5.Connect.GL(_xll.F9v5.Connect.BSPEC($B$10,$B$11,$A181),I$2,$B$3,$B$4,I$5,$B$6,$B$7,$B$8)</original>
      <value>0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202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606</value>
    </cell>
    <cell>
      <original>MCPHD!I186=_xll.F9v5.Connect.GL(_xll.F9v5.Connect.BSPEC($B$10,$B$11,$A186),I$2,$B$3,$B$4,I$5,$B$6,$B$7,$B$8)</original>
      <value>2089</value>
    </cell>
    <cell>
      <original>MCPHD!C187=_xll.F9v5.Connect.GL(_xll.F9v5.Connect.BSPEC($B$10,$B$11,$A187),C$2,$B$3,$B$4,C$5,$B$6,$B$7,$B$8)</original>
      <value>121.39</value>
    </cell>
    <cell>
      <original>MCPHD!D187=_xll.F9v5.Connect.GL(_xll.F9v5.Connect.BSPEC($B$10,$B$11,$A187),D$2,$B$3,$B$4,D$5,$B$6,$B$7,$B$8)</original>
      <value>574</value>
    </cell>
    <cell>
      <original>MCPHD!F187=_xll.F9v5.Connect.GL(_xll.F9v5.Connect.BSPEC($B$10,$B$11,$A187),F$2,$B$3,$B$4,F$5,$B$6,$B$7,$B$8)</original>
      <value>362.43</value>
    </cell>
    <cell>
      <original>MCPHD!G187=_xll.F9v5.Connect.GL(_xll.F9v5.Connect.BSPEC($B$10,$B$11,$A187),G$2,$B$3,$B$4,G$5,$B$6,$B$7,$B$8)</original>
      <value>1705</value>
    </cell>
    <cell>
      <original>MCPHD!I187=_xll.F9v5.Connect.GL(_xll.F9v5.Connect.BSPEC($B$10,$B$11,$A187),I$2,$B$3,$B$4,I$5,$B$6,$B$7,$B$8)</original>
      <value>6438</value>
    </cell>
    <cell>
      <original>MCPHD!C191=_xll.F9v5.Connect.GL(_xll.F9v5.Connect.BSPEC($B$10,$B$11,$A191),C$2,$B$3,$B$4,C$5,$B$6,$B$7,$B$8)</original>
      <value>0</value>
    </cell>
    <cell>
      <original>MCPHD!D191=_xll.F9v5.Connect.GL(_xll.F9v5.Connect.BSPEC($B$10,$B$11,$A191),D$2,$B$3,$B$4,D$5,$B$6,$B$7,$B$8)</original>
      <value>0</value>
    </cell>
    <cell>
      <original>MCPHD!F191=_xll.F9v5.Connect.GL(_xll.F9v5.Connect.BSPEC($B$10,$B$11,$A191),F$2,$B$3,$B$4,F$5,$B$6,$B$7,$B$8)</original>
      <value>0</value>
    </cell>
    <cell>
      <original>MCPHD!G191=_xll.F9v5.Connect.GL(_xll.F9v5.Connect.BSPEC($B$10,$B$11,$A191),G$2,$B$3,$B$4,G$5,$B$6,$B$7,$B$8)</original>
      <value>0</value>
    </cell>
    <cell>
      <original>MCPHD!I191=_xll.F9v5.Connect.GL(_xll.F9v5.Connect.BSPEC($B$10,$B$11,$A191),I$2,$B$3,$B$4,I$5,$B$6,$B$7,$B$8)</original>
      <value>0</value>
    </cell>
    <cell>
      <original>MCPHD!C192=_xll.F9v5.Connect.GL(_xll.F9v5.Connect.BSPEC($B$10,$B$11,$A192),C$2,$B$3,$B$4,C$5,$B$6,$B$7,$B$8)</original>
      <value>0</value>
    </cell>
    <cell>
      <original>MCPHD!D192=_xll.F9v5.Connect.GL(_xll.F9v5.Connect.BSPEC($B$10,$B$11,$A192),D$2,$B$3,$B$4,D$5,$B$6,$B$7,$B$8)</original>
      <value>0</value>
    </cell>
    <cell>
      <original>MCPHD!F192=_xll.F9v5.Connect.GL(_xll.F9v5.Connect.BSPEC($B$10,$B$11,$A192),F$2,$B$3,$B$4,F$5,$B$6,$B$7,$B$8)</original>
      <value>0</value>
    </cell>
    <cell>
      <original>MCPHD!G192=_xll.F9v5.Connect.GL(_xll.F9v5.Connect.BSPEC($B$10,$B$11,$A192),G$2,$B$3,$B$4,G$5,$B$6,$B$7,$B$8)</original>
      <value>0</value>
    </cell>
    <cell>
      <original>MCPHD!I192=_xll.F9v5.Connect.GL(_xll.F9v5.Connect.BSPEC($B$10,$B$11,$A192),I$2,$B$3,$B$4,I$5,$B$6,$B$7,$B$8)</original>
      <value>0</value>
    </cell>
    <cell>
      <original>MCPHD!C198=_xll.F9v5.Connect.GL(_xll.F9v5.Connect.BSPEC($B$10,$B$11,$A198),C$2,$B$3,$B$4,C$5,$B$6,$B$7,$B$8)</original>
      <value>0</value>
    </cell>
    <cell>
      <original>MCPHD!D198=_xll.F9v5.Connect.GL(_xll.F9v5.Connect.BSPEC($B$10,$B$11,$A198),D$2,$B$3,$B$4,D$5,$B$6,$B$7,$B$8)</original>
      <value>0</value>
    </cell>
    <cell>
      <original>MCPHD!F198=_xll.F9v5.Connect.GL(_xll.F9v5.Connect.BSPEC($B$10,$B$11,$A198),F$2,$B$3,$B$4,F$5,$B$6,$B$7,$B$8)</original>
      <value>0</value>
    </cell>
    <cell>
      <original>MCPHD!G198=_xll.F9v5.Connect.GL(_xll.F9v5.Connect.BSPEC($B$10,$B$11,$A198),G$2,$B$3,$B$4,G$5,$B$6,$B$7,$B$8)</original>
      <value>0</value>
    </cell>
    <cell>
      <original>MCPHD!I198=_xll.F9v5.Connect.GL(_xll.F9v5.Connect.BSPEC($B$10,$B$11,$A198),I$2,$B$3,$B$4,I$5,$B$6,$B$7,$B$8)</original>
      <value>0</value>
    </cell>
    <cell>
      <original>MCPHD!C199=_xll.F9v5.Connect.GL(_xll.F9v5.Connect.BSPEC($B$10,$B$11,$A199),C$2,$B$3,$B$4,C$5,$B$6,$B$7,$B$8)</original>
      <value>0</value>
    </cell>
    <cell>
      <original>MCPHD!D199=_xll.F9v5.Connect.GL(_xll.F9v5.Connect.BSPEC($B$10,$B$11,$A199),D$2,$B$3,$B$4,D$5,$B$6,$B$7,$B$8)</original>
      <value>0</value>
    </cell>
    <cell>
      <original>MCPHD!F199=_xll.F9v5.Connect.GL(_xll.F9v5.Connect.BSPEC($B$10,$B$11,$A199),F$2,$B$3,$B$4,F$5,$B$6,$B$7,$B$8)</original>
      <value>0</value>
    </cell>
    <cell>
      <original>MCPHD!G199=_xll.F9v5.Connect.GL(_xll.F9v5.Connect.BSPEC($B$10,$B$11,$A199),G$2,$B$3,$B$4,G$5,$B$6,$B$7,$B$8)</original>
      <value>0</value>
    </cell>
    <cell>
      <original>MCPHD!I199=_xll.F9v5.Connect.GL(_xll.F9v5.Connect.BSPEC($B$10,$B$11,$A199),I$2,$B$3,$B$4,I$5,$B$6,$B$7,$B$8)</original>
      <value>0</value>
    </cell>
    <cell>
      <original>MCPHD!C200=_xll.F9v5.Connect.GL(_xll.F9v5.Connect.BSPEC($B$10,$B$11,$A200),C$2,$B$3,$B$4,C$5,$B$6,$B$7,$B$8)</original>
      <value>0</value>
    </cell>
    <cell>
      <original>MCPHD!D200=_xll.F9v5.Connect.GL(_xll.F9v5.Connect.BSPEC($B$10,$B$11,$A200),D$2,$B$3,$B$4,D$5,$B$6,$B$7,$B$8)</original>
      <value>0</value>
    </cell>
    <cell>
      <original>MCPHD!F200=_xll.F9v5.Connect.GL(_xll.F9v5.Connect.BSPEC($B$10,$B$11,$A200),F$2,$B$3,$B$4,F$5,$B$6,$B$7,$B$8)</original>
      <value>0</value>
    </cell>
    <cell>
      <original>MCPHD!G200=_xll.F9v5.Connect.GL(_xll.F9v5.Connect.BSPEC($B$10,$B$11,$A200),G$2,$B$3,$B$4,G$5,$B$6,$B$7,$B$8)</original>
      <value>0</value>
    </cell>
    <cell>
      <original>MCPHD!I200=_xll.F9v5.Connect.GL(_xll.F9v5.Connect.BSPEC($B$10,$B$11,$A200),I$2,$B$3,$B$4,I$5,$B$6,$B$7,$B$8)</original>
      <value>0</value>
    </cell>
    <cell>
      <original>MCPHD!C201=_xll.F9v5.Connect.GL(_xll.F9v5.Connect.BSPEC($B$10,$B$11,$A201),C$2,$B$3,$B$4,C$5,$B$6,$B$7,$B$8)</original>
      <value>0</value>
    </cell>
    <cell>
      <original>MCPHD!D201=_xll.F9v5.Connect.GL(_xll.F9v5.Connect.BSPEC($B$10,$B$11,$A201),D$2,$B$3,$B$4,D$5,$B$6,$B$7,$B$8)</original>
      <value>0</value>
    </cell>
    <cell>
      <original>MCPHD!F201=_xll.F9v5.Connect.GL(_xll.F9v5.Connect.BSPEC($B$10,$B$11,$A201),F$2,$B$3,$B$4,F$5,$B$6,$B$7,$B$8)</original>
      <value>0</value>
    </cell>
    <cell>
      <original>MCPHD!G201=_xll.F9v5.Connect.GL(_xll.F9v5.Connect.BSPEC($B$10,$B$11,$A201),G$2,$B$3,$B$4,G$5,$B$6,$B$7,$B$8)</original>
      <value>0</value>
    </cell>
    <cell>
      <original>MCPHD!I201=_xll.F9v5.Connect.GL(_xll.F9v5.Connect.BSPEC($B$10,$B$11,$A201),I$2,$B$3,$B$4,I$5,$B$6,$B$7,$B$8)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'001 Admin'!C27=_xll.F9v5.Connect.NGL(_xll.F9v5.Connect.BSPEC($B$10,$B$11,$A27),C$2,$B$3,$B$4,C$5,$B$6,$B$7,$B$8)</original>
      <value>16087299.49</value>
    </cell>
    <cell>
      <original>'001 Admin'!D27=_xll.F9v5.Connect.GL(_xll.F9v5.Connect.BSPEC($B$10,$B$11,$A27),D$2,$B$3,$B$4,D$5,$B$6,$B$7,$B$8)</original>
      <value>15043372</value>
    </cell>
    <cell>
      <original>'001 Admin'!F27=_xll.F9v5.Connect.NGL(_xll.F9v5.Connect.BSPEC($B$10,$B$11,$A27),F$2,$B$3,$B$4,F$5,$B$6,$B$7,$B$8)</original>
      <value>18688696.210000001</value>
    </cell>
    <cell>
      <original>'001 Admin'!G27=_xll.F9v5.Connect.GL(_xll.F9v5.Connect.BSPEC($B$10,$B$11,$A27),G$2,$B$3,$B$4,G$5,$B$6,$B$7,$B$8)</original>
      <value>18215914</value>
    </cell>
    <cell>
      <original>'001 Admin'!I27=_xll.F9v5.Connect.GL(_xll.F9v5.Connect.BSPEC($B$10,$B$11,$A27),I$2,$B$3,$B$4,I$5,$B$6,$B$7,$B$8)</original>
      <value>35973441</value>
    </cell>
    <cell>
      <original>'001 Admin'!C28=_xll.F9v5.Connect.NGL(_xll.F9v5.Connect.BSPEC($B$10,$B$11,$A28),C$2,$B$3,$B$4,C$5,$B$6,$B$7,$B$8)</original>
      <value>42803.48</value>
    </cell>
    <cell>
      <original>'001 Admin'!D28=_xll.F9v5.Connect.GL(_xll.F9v5.Connect.BSPEC($B$10,$B$11,$A28),D$2,$B$3,$B$4,D$5,$B$6,$B$7,$B$8)</original>
      <value>42793</value>
    </cell>
    <cell>
      <original>'001 Admin'!F28=_xll.F9v5.Connect.NGL(_xll.F9v5.Connect.BSPEC($B$10,$B$11,$A28),F$2,$B$3,$B$4,F$5,$B$6,$B$7,$B$8)</original>
      <value>96459.65</value>
    </cell>
    <cell>
      <original>'001 Admin'!G28=_xll.F9v5.Connect.GL(_xll.F9v5.Connect.BSPEC($B$10,$B$11,$A28),G$2,$B$3,$B$4,G$5,$B$6,$B$7,$B$8)</original>
      <value>136500</value>
    </cell>
    <cell>
      <original>'001 Admin'!I28=_xll.F9v5.Connect.GL(_xll.F9v5.Connect.BSPEC($B$10,$B$11,$A28),I$2,$B$3,$B$4,I$5,$B$6,$B$7,$B$8)</original>
      <value>404245</value>
    </cell>
    <cell>
      <original>'001 Admin'!C29=_xll.F9v5.Connect.NGL(_xll.F9v5.Connect.BSPEC($B$10,$B$11,$A29),C$2,$B$3,$B$4,C$5,$B$6,$B$7,$B$8)</original>
      <value>13575.82</value>
    </cell>
    <cell>
      <original>'001 Admin'!D29=_xll.F9v5.Connect.GL(_xll.F9v5.Connect.BSPEC($B$10,$B$11,$A29),D$2,$B$3,$B$4,D$5,$B$6,$B$7,$B$8)</original>
      <value>16578</value>
    </cell>
    <cell>
      <original>'001 Admin'!F29=_xll.F9v5.Connect.NGL(_xll.F9v5.Connect.BSPEC($B$10,$B$11,$A29),F$2,$B$3,$B$4,F$5,$B$6,$B$7,$B$8)</original>
      <value>29641.61</value>
    </cell>
    <cell>
      <original>'001 Admin'!G29=_xll.F9v5.Connect.GL(_xll.F9v5.Connect.BSPEC($B$10,$B$11,$A29),G$2,$B$3,$B$4,G$5,$B$6,$B$7,$B$8)</original>
      <value>42464</value>
    </cell>
    <cell>
      <original>'001 Admin'!I29=_xll.F9v5.Connect.GL(_xll.F9v5.Connect.BSPEC($B$10,$B$11,$A29),I$2,$B$3,$B$4,I$5,$B$6,$B$7,$B$8)</original>
      <value>323218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0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6666.37</value>
    </cell>
    <cell>
      <original>'001 Admin'!D46=_xll.F9v5.Connect.GL(_xll.F9v5.Connect.BSPEC($B$10,$B$11,$A46),D$2,$B$3,$B$4,D$5,$B$6,$B$7,$B$8)</original>
      <value>6667</value>
    </cell>
    <cell>
      <original>'001 Admin'!F46=_xll.F9v5.Connect.NGL(_xll.F9v5.Connect.BSPEC($B$10,$B$11,$A46),F$2,$B$3,$B$4,F$5,$B$6,$B$7,$B$8)</original>
      <value>34062.01</value>
    </cell>
    <cell>
      <original>'001 Admin'!G46=_xll.F9v5.Connect.GL(_xll.F9v5.Connect.BSPEC($B$10,$B$11,$A46),G$2,$B$3,$B$4,G$5,$B$6,$B$7,$B$8)</original>
      <value>20001</value>
    </cell>
    <cell>
      <original>'001 Admin'!I46=_xll.F9v5.Connect.GL(_xll.F9v5.Connect.BSPEC($B$10,$B$11,$A46),I$2,$B$3,$B$4,I$5,$B$6,$B$7,$B$8)</original>
      <value>80004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0</value>
    </cell>
    <cell>
      <original>'001 Admin'!G48=_xll.F9v5.Connect.GL(_xll.F9v5.Connect.BSPEC($B$10,$B$11,$A48),G$2,$B$3,$B$4,G$5,$B$6,$B$7,$B$8)</original>
      <value>0</value>
    </cell>
    <cell>
      <original>'001 Admin'!I48=_xll.F9v5.Connect.GL(_xll.F9v5.Connect.BSPEC($B$10,$B$11,$A48),I$2,$B$3,$B$4,I$5,$B$6,$B$7,$B$8)</original>
      <value>400000</value>
    </cell>
    <cell>
      <original>'001 Admin'!C49=_xll.F9v5.Connect.NGL(_xll.F9v5.Connect.BSPEC($B$10,$B$11,$A49),C$2,$B$3,$B$4,C$5,$B$6,$B$7,$B$8)</original>
      <value>8265.51</value>
    </cell>
    <cell>
      <original>'001 Admin'!D49=_xll.F9v5.Connect.GL(_xll.F9v5.Connect.BSPEC($B$10,$B$11,$A49),D$2,$B$3,$B$4,D$5,$B$6,$B$7,$B$8)</original>
      <value>8266</value>
    </cell>
    <cell>
      <original>'001 Admin'!F49=_xll.F9v5.Connect.NGL(_xll.F9v5.Connect.BSPEC($B$10,$B$11,$A49),F$2,$B$3,$B$4,F$5,$B$6,$B$7,$B$8)</original>
      <value>8265.51</value>
    </cell>
    <cell>
      <original>'001 Admin'!G49=_xll.F9v5.Connect.GL(_xll.F9v5.Connect.BSPEC($B$10,$B$11,$A49),G$2,$B$3,$B$4,G$5,$B$6,$B$7,$B$8)</original>
      <value>8266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0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22443.75</value>
    </cell>
    <cell>
      <original>'001 Admin'!G53=_xll.F9v5.Connect.GL(_xll.F9v5.Connect.BSPEC($B$10,$B$11,$A53),G$2,$B$3,$B$4,G$5,$B$6,$B$7,$B$8)</original>
      <value>23253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24999.989999999998</value>
    </cell>
    <cell>
      <original>'001 Admin'!G65=_xll.F9v5.Connect.GL(_xll.F9v5.Connect.BSPEC($B$10,$B$11,$A65),G$2,$B$3,$B$4,G$5,$B$6,$B$7,$B$8)</original>
      <value>25000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0</value>
    </cell>
    <cell>
      <original>'001 Admin'!D66=_xll.F9v5.Connect.GL(_xll.F9v5.Connect.BSPEC($B$10,$B$11,$A66),D$2,$B$3,$B$4,D$5,$B$6,$B$7,$B$8)</original>
      <value>0</value>
    </cell>
    <cell>
      <original>'001 Admin'!F66=_xll.F9v5.Connect.NGL(_xll.F9v5.Connect.BSPEC($B$10,$B$11,$A66),F$2,$B$3,$B$4,F$5,$B$6,$B$7,$B$8)</original>
      <value>0</value>
    </cell>
    <cell>
      <original>'001 Admin'!G66=_xll.F9v5.Connect.GL(_xll.F9v5.Connect.BSPEC($B$10,$B$11,$A66),G$2,$B$3,$B$4,G$5,$B$6,$B$7,$B$8)</original>
      <value>0</value>
    </cell>
    <cell>
      <original>'001 Admin'!I66=_xll.F9v5.Connect.GL(_xll.F9v5.Connect.BSPEC($B$10,$B$11,$A66),I$2,$B$3,$B$4,I$5,$B$6,$B$7,$B$8)</original>
      <value>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Admin'!C80=_xll.F9v5.Connect.GL(_xll.F9v5.Connect.BSPEC($B$10,$B$11,$A80),C$2,$B$3,$B$4,C$5,$B$6,$B$7,$B$8)</original>
      <value>52714.18</value>
    </cell>
    <cell>
      <original>'001 Admin'!D80=_xll.F9v5.Connect.GL(_xll.F9v5.Connect.BSPEC($B$10,$B$11,$A80),D$2,$B$3,$B$4,D$5,$B$6,$B$7,$B$8)</original>
      <value>56105</value>
    </cell>
    <cell>
      <original>'001 Admin'!F80=_xll.F9v5.Connect.GL(_xll.F9v5.Connect.BSPEC($B$10,$B$11,$A80),F$2,$B$3,$B$4,F$5,$B$6,$B$7,$B$8)</original>
      <value>160605.79999999999</value>
    </cell>
    <cell>
      <original>'001 Admin'!G80=_xll.F9v5.Connect.GL(_xll.F9v5.Connect.BSPEC($B$10,$B$11,$A80),G$2,$B$3,$B$4,G$5,$B$6,$B$7,$B$8)</original>
      <value>166505</value>
    </cell>
    <cell>
      <original>'001 Admin'!I80=_xll.F9v5.Connect.GL(_xll.F9v5.Connect.BSPEC($B$10,$B$11,$A80),I$2,$B$3,$B$4,I$5,$B$6,$B$7,$B$8)</original>
      <value>668155</value>
    </cell>
    <cell>
      <original>'001 Admin'!C81=_xll.F9v5.Connect.GL(_xll.F9v5.Connect.BSPEC($B$10,$B$11,$A81),C$2,$B$3,$B$4,C$5,$B$6,$B$7,$B$8)</original>
      <value>0</value>
    </cell>
    <cell>
      <original>'001 Admin'!D81=_xll.F9v5.Connect.GL(_xll.F9v5.Connect.BSPEC($B$10,$B$11,$A81),D$2,$B$3,$B$4,D$5,$B$6,$B$7,$B$8)</original>
      <value>0</value>
    </cell>
    <cell>
      <original>'001 Admin'!F81=_xll.F9v5.Connect.GL(_xll.F9v5.Connect.BSPEC($B$10,$B$11,$A81),F$2,$B$3,$B$4,F$5,$B$6,$B$7,$B$8)</original>
      <value>0</value>
    </cell>
    <cell>
      <original>'001 Admin'!G81=_xll.F9v5.Connect.GL(_xll.F9v5.Connect.BSPEC($B$10,$B$11,$A81),G$2,$B$3,$B$4,G$5,$B$6,$B$7,$B$8)</original>
      <value>0</value>
    </cell>
    <cell>
      <original>'001 Admin'!I81=_xll.F9v5.Connect.GL(_xll.F9v5.Connect.BSPEC($B$10,$B$11,$A81),I$2,$B$3,$B$4,I$5,$B$6,$B$7,$B$8)</original>
      <value>0</value>
    </cell>
    <cell>
      <original>'001 Admin'!C82=_xll.F9v5.Connect.GL(_xll.F9v5.Connect.BSPEC($B$10,$B$11,$A82),C$2,$B$3,$B$4,C$5,$B$6,$B$7,$B$8)</original>
      <value>0</value>
    </cell>
    <cell>
      <original>'001 Admin'!D82=_xll.F9v5.Connect.GL(_xll.F9v5.Connect.BSPEC($B$10,$B$11,$A82),D$2,$B$3,$B$4,D$5,$B$6,$B$7,$B$8)</original>
      <value>0</value>
    </cell>
    <cell>
      <original>'001 Admin'!F82=_xll.F9v5.Connect.GL(_xll.F9v5.Connect.BSPEC($B$10,$B$11,$A82),F$2,$B$3,$B$4,F$5,$B$6,$B$7,$B$8)</original>
      <value>0</value>
    </cell>
    <cell>
      <original>'001 Admin'!G82=_xll.F9v5.Connect.GL(_xll.F9v5.Connect.BSPEC($B$10,$B$11,$A82),G$2,$B$3,$B$4,G$5,$B$6,$B$7,$B$8)</original>
      <value>8200</value>
    </cell>
    <cell>
      <original>'001 Admin'!I82=_xll.F9v5.Connect.GL(_xll.F9v5.Connect.BSPEC($B$10,$B$11,$A82),I$2,$B$3,$B$4,I$5,$B$6,$B$7,$B$8)</original>
      <value>8200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1266.83</value>
    </cell>
    <cell>
      <original>'001 Admin'!D84=_xll.F9v5.Connect.GL(_xll.F9v5.Connect.BSPEC($B$10,$B$11,$A84),D$2,$B$3,$B$4,D$5,$B$6,$B$7,$B$8)</original>
      <value>3605</value>
    </cell>
    <cell>
      <original>'001 Admin'!F84=_xll.F9v5.Connect.GL(_xll.F9v5.Connect.BSPEC($B$10,$B$11,$A84),F$2,$B$3,$B$4,F$5,$B$6,$B$7,$B$8)</original>
      <value>4348.2</value>
    </cell>
    <cell>
      <original>'001 Admin'!G84=_xll.F9v5.Connect.GL(_xll.F9v5.Connect.BSPEC($B$10,$B$11,$A84),G$2,$B$3,$B$4,G$5,$B$6,$B$7,$B$8)</original>
      <value>10783</value>
    </cell>
    <cell>
      <original>'001 Admin'!I84=_xll.F9v5.Connect.GL(_xll.F9v5.Connect.BSPEC($B$10,$B$11,$A84),I$2,$B$3,$B$4,I$5,$B$6,$B$7,$B$8)</original>
      <value>43170</value>
    </cell>
    <cell>
      <original>'001 Admin'!C85=_xll.F9v5.Connect.GL(_xll.F9v5.Connect.BSPEC($B$10,$B$11,$A85),C$2,$B$3,$B$4,C$5,$B$6,$B$7,$B$8)</original>
      <value>6884.82</value>
    </cell>
    <cell>
      <original>'001 Admin'!D85=_xll.F9v5.Connect.GL(_xll.F9v5.Connect.BSPEC($B$10,$B$11,$A85),D$2,$B$3,$B$4,D$5,$B$6,$B$7,$B$8)</original>
      <value>4645</value>
    </cell>
    <cell>
      <original>'001 Admin'!F85=_xll.F9v5.Connect.GL(_xll.F9v5.Connect.BSPEC($B$10,$B$11,$A85),F$2,$B$3,$B$4,F$5,$B$6,$B$7,$B$8)</original>
      <value>15466.6</value>
    </cell>
    <cell>
      <original>'001 Admin'!G85=_xll.F9v5.Connect.GL(_xll.F9v5.Connect.BSPEC($B$10,$B$11,$A85),G$2,$B$3,$B$4,G$5,$B$6,$B$7,$B$8)</original>
      <value>14465</value>
    </cell>
    <cell>
      <original>'001 Admin'!I85=_xll.F9v5.Connect.GL(_xll.F9v5.Connect.BSPEC($B$10,$B$11,$A85),I$2,$B$3,$B$4,I$5,$B$6,$B$7,$B$8)</original>
      <value>56001</value>
    </cell>
    <cell>
      <original>'001 Admin'!C86=_xll.F9v5.Connect.GL(_xll.F9v5.Connect.BSPEC($B$10,$B$11,$A86),C$2,$B$3,$B$4,C$5,$B$6,$B$7,$B$8)</original>
      <value>4112.25</value>
    </cell>
    <cell>
      <original>'001 Admin'!D86=_xll.F9v5.Connect.GL(_xll.F9v5.Connect.BSPEC($B$10,$B$11,$A86),D$2,$B$3,$B$4,D$5,$B$6,$B$7,$B$8)</original>
      <value>6873</value>
    </cell>
    <cell>
      <original>'001 Admin'!F86=_xll.F9v5.Connect.GL(_xll.F9v5.Connect.BSPEC($B$10,$B$11,$A86),F$2,$B$3,$B$4,F$5,$B$6,$B$7,$B$8)</original>
      <value>14209.41</value>
    </cell>
    <cell>
      <original>'001 Admin'!G86=_xll.F9v5.Connect.GL(_xll.F9v5.Connect.BSPEC($B$10,$B$11,$A86),G$2,$B$3,$B$4,G$5,$B$6,$B$7,$B$8)</original>
      <value>20619</value>
    </cell>
    <cell>
      <original>'001 Admin'!I86=_xll.F9v5.Connect.GL(_xll.F9v5.Connect.BSPEC($B$10,$B$11,$A86),I$2,$B$3,$B$4,I$5,$B$6,$B$7,$B$8)</original>
      <value>83226</value>
    </cell>
    <cell>
      <original>'001 Admin'!C87=_xll.F9v5.Connect.GL(_xll.F9v5.Connect.BSPEC($B$10,$B$11,$A87),C$2,$B$3,$B$4,C$5,$B$6,$B$7,$B$8)</original>
      <value>0</value>
    </cell>
    <cell>
      <original>'001 Admin'!D87=_xll.F9v5.Connect.GL(_xll.F9v5.Connect.BSPEC($B$10,$B$11,$A87),D$2,$B$3,$B$4,D$5,$B$6,$B$7,$B$8)</original>
      <value>0</value>
    </cell>
    <cell>
      <original>'001 Admin'!F87=_xll.F9v5.Connect.GL(_xll.F9v5.Connect.BSPEC($B$10,$B$11,$A87),F$2,$B$3,$B$4,F$5,$B$6,$B$7,$B$8)</original>
      <value>0</value>
    </cell>
    <cell>
      <original>'001 Admin'!G87=_xll.F9v5.Connect.GL(_xll.F9v5.Connect.BSPEC($B$10,$B$11,$A87),G$2,$B$3,$B$4,G$5,$B$6,$B$7,$B$8)</original>
      <value>0</value>
    </cell>
    <cell>
      <original>'001 Admin'!I87=_xll.F9v5.Connect.GL(_xll.F9v5.Connect.BSPEC($B$10,$B$11,$A87),I$2,$B$3,$B$4,I$5,$B$6,$B$7,$B$8)</original>
      <value>0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Admin'!C92=_xll.F9v5.Connect.GL(_xll.F9v5.Connect.BSPEC($B$10,$B$11,$A92),C$2,$B$3,$B$4,C$5,$B$6,$B$7,$B$8)</original>
      <value>0</value>
    </cell>
    <cell>
      <original>'001 Admin'!D92=_xll.F9v5.Connect.GL(_xll.F9v5.Connect.BSPEC($B$10,$B$11,$A92),D$2,$B$3,$B$4,D$5,$B$6,$B$7,$B$8)</original>
      <value>0</value>
    </cell>
    <cell>
      <original>'001 Admin'!F92=_xll.F9v5.Connect.GL(_xll.F9v5.Connect.BSPEC($B$10,$B$11,$A92),F$2,$B$3,$B$4,F$5,$B$6,$B$7,$B$8)</original>
      <value>0</value>
    </cell>
    <cell>
      <original>'001 Admin'!G92=_xll.F9v5.Connect.GL(_xll.F9v5.Connect.BSPEC($B$10,$B$11,$A92),G$2,$B$3,$B$4,G$5,$B$6,$B$7,$B$8)</original>
      <value>0</value>
    </cell>
    <cell>
      <original>'001 Admin'!I92=_xll.F9v5.Connect.GL(_xll.F9v5.Connect.BSPEC($B$10,$B$11,$A92),I$2,$B$3,$B$4,I$5,$B$6,$B$7,$B$8)</original>
      <value>0</value>
    </cell>
    <cell>
      <original>'001 Admin'!C93=_xll.F9v5.Connect.GL(_xll.F9v5.Connect.BSPEC($B$10,$B$11,$A93),C$2,$B$3,$B$4,C$5,$B$6,$B$7,$B$8)</original>
      <value>0</value>
    </cell>
    <cell>
      <original>'001 Admin'!D93=_xll.F9v5.Connect.GL(_xll.F9v5.Connect.BSPEC($B$10,$B$11,$A93),D$2,$B$3,$B$4,D$5,$B$6,$B$7,$B$8)</original>
      <value>500</value>
    </cell>
    <cell>
      <original>'001 Admin'!F93=_xll.F9v5.Connect.GL(_xll.F9v5.Connect.BSPEC($B$10,$B$11,$A93),F$2,$B$3,$B$4,F$5,$B$6,$B$7,$B$8)</original>
      <value>0</value>
    </cell>
    <cell>
      <original>'001 Admin'!G93=_xll.F9v5.Connect.GL(_xll.F9v5.Connect.BSPEC($B$10,$B$11,$A93),G$2,$B$3,$B$4,G$5,$B$6,$B$7,$B$8)</original>
      <value>1000</value>
    </cell>
    <cell>
      <original>'001 Admin'!I93=_xll.F9v5.Connect.GL(_xll.F9v5.Connect.BSPEC($B$10,$B$11,$A93),I$2,$B$3,$B$4,I$5,$B$6,$B$7,$B$8)</original>
      <value>3000</value>
    </cell>
    <cell>
      <original>'001 Admin'!C94=_xll.F9v5.Connect.GL(_xll.F9v5.Connect.BSPEC($B$10,$B$11,$A94),C$2,$B$3,$B$4,C$5,$B$6,$B$7,$B$8)</original>
      <value>1650.83</value>
    </cell>
    <cell>
      <original>'001 Admin'!D94=_xll.F9v5.Connect.GL(_xll.F9v5.Connect.BSPEC($B$10,$B$11,$A94),D$2,$B$3,$B$4,D$5,$B$6,$B$7,$B$8)</original>
      <value>0</value>
    </cell>
    <cell>
      <original>'001 Admin'!F94=_xll.F9v5.Connect.GL(_xll.F9v5.Connect.BSPEC($B$10,$B$11,$A94),F$2,$B$3,$B$4,F$5,$B$6,$B$7,$B$8)</original>
      <value>4074.98</value>
    </cell>
    <cell>
      <original>'001 Admin'!G94=_xll.F9v5.Connect.GL(_xll.F9v5.Connect.BSPEC($B$10,$B$11,$A94),G$2,$B$3,$B$4,G$5,$B$6,$B$7,$B$8)</original>
      <value>0</value>
    </cell>
    <cell>
      <original>'001 Admin'!I94=_xll.F9v5.Connect.GL(_xll.F9v5.Connect.BSPEC($B$10,$B$11,$A94),I$2,$B$3,$B$4,I$5,$B$6,$B$7,$B$8)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104</value>
    </cell>
    <cell>
      <original>'001 Admin'!D97=_xll.F9v5.Connect.GL(_xll.F9v5.Connect.BSPEC($B$10,$B$11,$A97),D$2,$B$3,$B$4,D$5,$B$6,$B$7,$B$8)</original>
      <value>200</value>
    </cell>
    <cell>
      <original>'001 Admin'!F97=_xll.F9v5.Connect.GL(_xll.F9v5.Connect.BSPEC($B$10,$B$11,$A97),F$2,$B$3,$B$4,F$5,$B$6,$B$7,$B$8)</original>
      <value>104</value>
    </cell>
    <cell>
      <original>'001 Admin'!G97=_xll.F9v5.Connect.GL(_xll.F9v5.Connect.BSPEC($B$10,$B$11,$A97),G$2,$B$3,$B$4,G$5,$B$6,$B$7,$B$8)</original>
      <value>200</value>
    </cell>
    <cell>
      <original>'001 Admin'!I97=_xll.F9v5.Connect.GL(_xll.F9v5.Connect.BSPEC($B$10,$B$11,$A97),I$2,$B$3,$B$4,I$5,$B$6,$B$7,$B$8)</original>
      <value>600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0</value>
    </cell>
    <cell>
      <original>'001 Admin'!F98=_xll.F9v5.Connect.GL(_xll.F9v5.Connect.BSPEC($B$10,$B$11,$A98),F$2,$B$3,$B$4,F$5,$B$6,$B$7,$B$8)</original>
      <value>0</value>
    </cell>
    <cell>
      <original>'001 Admin'!G98=_xll.F9v5.Connect.GL(_xll.F9v5.Connect.BSPEC($B$10,$B$11,$A98),G$2,$B$3,$B$4,G$5,$B$6,$B$7,$B$8)</original>
      <value>0</value>
    </cell>
    <cell>
      <original>'001 Admin'!I98=_xll.F9v5.Connect.GL(_xll.F9v5.Connect.BSPEC($B$10,$B$11,$A98),I$2,$B$3,$B$4,I$5,$B$6,$B$7,$B$8)</original>
      <value>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0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800.12</value>
    </cell>
    <cell>
      <original>'001 Admin'!D101=_xll.F9v5.Connect.GL(_xll.F9v5.Connect.BSPEC($B$10,$B$11,$A101),D$2,$B$3,$B$4,D$5,$B$6,$B$7,$B$8)</original>
      <value>0</value>
    </cell>
    <cell>
      <original>'001 Admin'!F101=_xll.F9v5.Connect.GL(_xll.F9v5.Connect.BSPEC($B$10,$B$11,$A101),F$2,$B$3,$B$4,F$5,$B$6,$B$7,$B$8)</original>
      <value>800.12</value>
    </cell>
    <cell>
      <original>'001 Admin'!G101=_xll.F9v5.Connect.GL(_xll.F9v5.Connect.BSPEC($B$10,$B$11,$A101),G$2,$B$3,$B$4,G$5,$B$6,$B$7,$B$8)</original>
      <value>500</value>
    </cell>
    <cell>
      <original>'001 Admin'!I101=_xll.F9v5.Connect.GL(_xll.F9v5.Connect.BSPEC($B$10,$B$11,$A101),I$2,$B$3,$B$4,I$5,$B$6,$B$7,$B$8)</original>
      <value>1500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0</value>
    </cell>
    <cell>
      <original>'001 Admin'!I105=_xll.F9v5.Connect.GL(_xll.F9v5.Connect.BSPEC($B$10,$B$11,$A105),I$2,$B$3,$B$4,I$5,$B$6,$B$7,$B$8)</original>
      <value>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9.2100000000000009</value>
    </cell>
    <cell>
      <original>'001 Admin'!D107=_xll.F9v5.Connect.GL(_xll.F9v5.Connect.BSPEC($B$10,$B$11,$A107),D$2,$B$3,$B$4,D$5,$B$6,$B$7,$B$8)</original>
      <value>0</value>
    </cell>
    <cell>
      <original>'001 Admin'!F107=_xll.F9v5.Connect.GL(_xll.F9v5.Connect.BSPEC($B$10,$B$11,$A107),F$2,$B$3,$B$4,F$5,$B$6,$B$7,$B$8)</original>
      <value>-397.8</value>
    </cell>
    <cell>
      <original>'001 Admin'!G107=_xll.F9v5.Connect.GL(_xll.F9v5.Connect.BSPEC($B$10,$B$11,$A107),G$2,$B$3,$B$4,G$5,$B$6,$B$7,$B$8)</original>
      <value>1967</value>
    </cell>
    <cell>
      <original>'001 Admin'!I107=_xll.F9v5.Connect.GL(_xll.F9v5.Connect.BSPEC($B$10,$B$11,$A107),I$2,$B$3,$B$4,I$5,$B$6,$B$7,$B$8)</original>
      <value>5708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88153</value>
    </cell>
    <cell>
      <original>'001 Admin'!D109=_xll.F9v5.Connect.GL(_xll.F9v5.Connect.BSPEC($B$10,$B$11,$A109),D$2,$B$3,$B$4,D$5,$B$6,$B$7,$B$8)</original>
      <value>72000</value>
    </cell>
    <cell>
      <original>'001 Admin'!F109=_xll.F9v5.Connect.GL(_xll.F9v5.Connect.BSPEC($B$10,$B$11,$A109),F$2,$B$3,$B$4,F$5,$B$6,$B$7,$B$8)</original>
      <value>88153</value>
    </cell>
    <cell>
      <original>'001 Admin'!G109=_xll.F9v5.Connect.GL(_xll.F9v5.Connect.BSPEC($B$10,$B$11,$A109),G$2,$B$3,$B$4,G$5,$B$6,$B$7,$B$8)</original>
      <value>72000</value>
    </cell>
    <cell>
      <original>'001 Admin'!I109=_xll.F9v5.Connect.GL(_xll.F9v5.Connect.BSPEC($B$10,$B$11,$A109),I$2,$B$3,$B$4,I$5,$B$6,$B$7,$B$8)</original>
      <value>288000</value>
    </cell>
    <cell>
      <original>'001 Admin'!C110=_xll.F9v5.Connect.GL(_xll.F9v5.Connect.BSPEC($B$10,$B$11,$A110),C$2,$B$3,$B$4,C$5,$B$6,$B$7,$B$8)</original>
      <value>53.95</value>
    </cell>
    <cell>
      <original>'001 Admin'!D110=_xll.F9v5.Connect.GL(_xll.F9v5.Connect.BSPEC($B$10,$B$11,$A110),D$2,$B$3,$B$4,D$5,$B$6,$B$7,$B$8)</original>
      <value>300</value>
    </cell>
    <cell>
      <original>'001 Admin'!F110=_xll.F9v5.Connect.GL(_xll.F9v5.Connect.BSPEC($B$10,$B$11,$A110),F$2,$B$3,$B$4,F$5,$B$6,$B$7,$B$8)</original>
      <value>52627.94</value>
    </cell>
    <cell>
      <original>'001 Admin'!G110=_xll.F9v5.Connect.GL(_xll.F9v5.Connect.BSPEC($B$10,$B$11,$A110),G$2,$B$3,$B$4,G$5,$B$6,$B$7,$B$8)</original>
      <value>47300</value>
    </cell>
    <cell>
      <original>'001 Admin'!I110=_xll.F9v5.Connect.GL(_xll.F9v5.Connect.BSPEC($B$10,$B$11,$A110),I$2,$B$3,$B$4,I$5,$B$6,$B$7,$B$8)</original>
      <value>50000</value>
    </cell>
    <cell>
      <original>'001 Admin'!C111=_xll.F9v5.Connect.GL(_xll.F9v5.Connect.BSPEC($B$10,$B$11,$A111),C$2,$B$3,$B$4,C$5,$B$6,$B$7,$B$8)</original>
      <value>0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0</value>
    </cell>
    <cell>
      <original>'001 Admin'!G111=_xll.F9v5.Connect.GL(_xll.F9v5.Connect.BSPEC($B$10,$B$11,$A111),G$2,$B$3,$B$4,G$5,$B$6,$B$7,$B$8)</original>
      <value>0</value>
    </cell>
    <cell>
      <original>'001 Admin'!I111=_xll.F9v5.Connect.GL(_xll.F9v5.Connect.BSPEC($B$10,$B$11,$A111),I$2,$B$3,$B$4,I$5,$B$6,$B$7,$B$8)</original>
      <value>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0</value>
    </cell>
    <cell>
      <original>'001 Admin'!G113=_xll.F9v5.Connect.GL(_xll.F9v5.Connect.BSPEC($B$10,$B$11,$A113),G$2,$B$3,$B$4,G$5,$B$6,$B$7,$B$8)</original>
      <value>0</value>
    </cell>
    <cell>
      <original>'001 Admin'!I113=_xll.F9v5.Connect.GL(_xll.F9v5.Connect.BSPEC($B$10,$B$11,$A113),I$2,$B$3,$B$4,I$5,$B$6,$B$7,$B$8)</original>
      <value>0</value>
    </cell>
    <cell>
      <original>'001 Admin'!C114=_xll.F9v5.Connect.GL(_xll.F9v5.Connect.BSPEC($B$10,$B$11,$A114),C$2,$B$3,$B$4,C$5,$B$6,$B$7,$B$8)</original>
      <value>0</value>
    </cell>
    <cell>
      <original>'001 Admin'!D114=_xll.F9v5.Connect.GL(_xll.F9v5.Connect.BSPEC($B$10,$B$11,$A114),D$2,$B$3,$B$4,D$5,$B$6,$B$7,$B$8)</original>
      <value>0</value>
    </cell>
    <cell>
      <original>'001 Admin'!F114=_xll.F9v5.Connect.GL(_xll.F9v5.Connect.BSPEC($B$10,$B$11,$A114),F$2,$B$3,$B$4,F$5,$B$6,$B$7,$B$8)</original>
      <value>0</value>
    </cell>
    <cell>
      <original>'001 Admin'!G114=_xll.F9v5.Connect.GL(_xll.F9v5.Connect.BSPEC($B$10,$B$11,$A114),G$2,$B$3,$B$4,G$5,$B$6,$B$7,$B$8)</original>
      <value>0</value>
    </cell>
    <cell>
      <original>'001 Admin'!I114=_xll.F9v5.Connect.GL(_xll.F9v5.Connect.BSPEC($B$10,$B$11,$A114),I$2,$B$3,$B$4,I$5,$B$6,$B$7,$B$8)</original>
      <value>1500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35</value>
    </cell>
    <cell>
      <original>'001 Admin'!D118=_xll.F9v5.Connect.GL(_xll.F9v5.Connect.BSPEC($B$10,$B$11,$A118),D$2,$B$3,$B$4,D$5,$B$6,$B$7,$B$8)</original>
      <value>2220</value>
    </cell>
    <cell>
      <original>'001 Admin'!F118=_xll.F9v5.Connect.GL(_xll.F9v5.Connect.BSPEC($B$10,$B$11,$A118),F$2,$B$3,$B$4,F$5,$B$6,$B$7,$B$8)</original>
      <value>710</value>
    </cell>
    <cell>
      <original>'001 Admin'!G118=_xll.F9v5.Connect.GL(_xll.F9v5.Connect.BSPEC($B$10,$B$11,$A118),G$2,$B$3,$B$4,G$5,$B$6,$B$7,$B$8)</original>
      <value>2770</value>
    </cell>
    <cell>
      <original>'001 Admin'!I118=_xll.F9v5.Connect.GL(_xll.F9v5.Connect.BSPEC($B$10,$B$11,$A118),I$2,$B$3,$B$4,I$5,$B$6,$B$7,$B$8)</original>
      <value>5485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0</value>
    </cell>
    <cell>
      <original>'001 Admin'!D122=_xll.F9v5.Connect.GL(_xll.F9v5.Connect.BSPEC($B$10,$B$11,$A122),D$2,$B$3,$B$4,D$5,$B$6,$B$7,$B$8)</original>
      <value>1500</value>
    </cell>
    <cell>
      <original>'001 Admin'!F122=_xll.F9v5.Connect.GL(_xll.F9v5.Connect.BSPEC($B$10,$B$11,$A122),F$2,$B$3,$B$4,F$5,$B$6,$B$7,$B$8)</original>
      <value>0</value>
    </cell>
    <cell>
      <original>'001 Admin'!G122=_xll.F9v5.Connect.GL(_xll.F9v5.Connect.BSPEC($B$10,$B$11,$A122),G$2,$B$3,$B$4,G$5,$B$6,$B$7,$B$8)</original>
      <value>1500</value>
    </cell>
    <cell>
      <original>'001 Admin'!I122=_xll.F9v5.Connect.GL(_xll.F9v5.Connect.BSPEC($B$10,$B$11,$A122),I$2,$B$3,$B$4,I$5,$B$6,$B$7,$B$8)</original>
      <value>1500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0</value>
    </cell>
    <cell>
      <original>'001 Admin'!G126=_xll.F9v5.Connect.GL(_xll.F9v5.Connect.BSPEC($B$10,$B$11,$A126),G$2,$B$3,$B$4,G$5,$B$6,$B$7,$B$8)</original>
      <value>0</value>
    </cell>
    <cell>
      <original>'001 Admin'!I126=_xll.F9v5.Connect.GL(_xll.F9v5.Connect.BSPEC($B$10,$B$11,$A126),I$2,$B$3,$B$4,I$5,$B$6,$B$7,$B$8)</original>
      <value>0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5834</value>
    </cell>
    <cell>
      <original>'001 Admin'!D135=_xll.F9v5.Connect.GL(_xll.F9v5.Connect.BSPEC($B$10,$B$11,$A135),D$2,$B$3,$B$4,D$5,$B$6,$B$7,$B$8)</original>
      <value>5834</value>
    </cell>
    <cell>
      <original>'001 Admin'!F135=_xll.F9v5.Connect.GL(_xll.F9v5.Connect.BSPEC($B$10,$B$11,$A135),F$2,$B$3,$B$4,F$5,$B$6,$B$7,$B$8)</original>
      <value>17500</value>
    </cell>
    <cell>
      <original>'001 Admin'!G135=_xll.F9v5.Connect.GL(_xll.F9v5.Connect.BSPEC($B$10,$B$11,$A135),G$2,$B$3,$B$4,G$5,$B$6,$B$7,$B$8)</original>
      <value>17500</value>
    </cell>
    <cell>
      <original>'001 Admin'!I135=_xll.F9v5.Connect.GL(_xll.F9v5.Connect.BSPEC($B$10,$B$11,$A135),I$2,$B$3,$B$4,I$5,$B$6,$B$7,$B$8)</original>
      <value>70000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0</value>
    </cell>
    <cell>
      <original>'001 Admin'!D139=_xll.F9v5.Connect.GL(_xll.F9v5.Connect.BSPEC($B$10,$B$11,$A139),D$2,$B$3,$B$4,D$5,$B$6,$B$7,$B$8)</original>
      <value>0</value>
    </cell>
    <cell>
      <original>'001 Admin'!F139=_xll.F9v5.Connect.GL(_xll.F9v5.Connect.BSPEC($B$10,$B$11,$A139),F$2,$B$3,$B$4,F$5,$B$6,$B$7,$B$8)</original>
      <value>0</value>
    </cell>
    <cell>
      <original>'001 Admin'!G139=_xll.F9v5.Connect.GL(_xll.F9v5.Connect.BSPEC($B$10,$B$11,$A139),G$2,$B$3,$B$4,G$5,$B$6,$B$7,$B$8)</original>
      <value>0</value>
    </cell>
    <cell>
      <original>'001 Admin'!I139=_xll.F9v5.Connect.GL(_xll.F9v5.Connect.BSPEC($B$10,$B$11,$A139),I$2,$B$3,$B$4,I$5,$B$6,$B$7,$B$8)</original>
      <value>0</value>
    </cell>
    <cell>
      <original>'001 Admin'!C140=_xll.F9v5.Connect.GL(_xll.F9v5.Connect.BSPEC($B$10,$B$11,$A140),C$2,$B$3,$B$4,C$5,$B$6,$B$7,$B$8)</original>
      <value>0</value>
    </cell>
    <cell>
      <original>'001 Admin'!D140=_xll.F9v5.Connect.GL(_xll.F9v5.Connect.BSPEC($B$10,$B$11,$A140),D$2,$B$3,$B$4,D$5,$B$6,$B$7,$B$8)</original>
      <value>250</value>
    </cell>
    <cell>
      <original>'001 Admin'!F140=_xll.F9v5.Connect.GL(_xll.F9v5.Connect.BSPEC($B$10,$B$11,$A140),F$2,$B$3,$B$4,F$5,$B$6,$B$7,$B$8)</original>
      <value>190.64</value>
    </cell>
    <cell>
      <original>'001 Admin'!G140=_xll.F9v5.Connect.GL(_xll.F9v5.Connect.BSPEC($B$10,$B$11,$A140),G$2,$B$3,$B$4,G$5,$B$6,$B$7,$B$8)</original>
      <value>750</value>
    </cell>
    <cell>
      <original>'001 Admin'!I140=_xll.F9v5.Connect.GL(_xll.F9v5.Connect.BSPEC($B$10,$B$11,$A140),I$2,$B$3,$B$4,I$5,$B$6,$B$7,$B$8)</original>
      <value>3000</value>
    </cell>
    <cell>
      <original>'001 Admin'!C141=_xll.F9v5.Connect.GL(_xll.F9v5.Connect.BSPEC($B$10,$B$11,$A141),C$2,$B$3,$B$4,C$5,$B$6,$B$7,$B$8)</original>
      <value>0</value>
    </cell>
    <cell>
      <original>'001 Admin'!D141=_xll.F9v5.Connect.GL(_xll.F9v5.Connect.BSPEC($B$10,$B$11,$A141),D$2,$B$3,$B$4,D$5,$B$6,$B$7,$B$8)</original>
      <value>200</value>
    </cell>
    <cell>
      <original>'001 Admin'!F141=_xll.F9v5.Connect.GL(_xll.F9v5.Connect.BSPEC($B$10,$B$11,$A141),F$2,$B$3,$B$4,F$5,$B$6,$B$7,$B$8)</original>
      <value>517.41999999999996</value>
    </cell>
    <cell>
      <original>'001 Admin'!G141=_xll.F9v5.Connect.GL(_xll.F9v5.Connect.BSPEC($B$10,$B$11,$A141),G$2,$B$3,$B$4,G$5,$B$6,$B$7,$B$8)</original>
      <value>400</value>
    </cell>
    <cell>
      <original>'001 Admin'!I141=_xll.F9v5.Connect.GL(_xll.F9v5.Connect.BSPEC($B$10,$B$11,$A141),I$2,$B$3,$B$4,I$5,$B$6,$B$7,$B$8)</original>
      <value>1200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0</value>
    </cell>
    <cell>
      <original>'001 Admin'!D143=_xll.F9v5.Connect.GL(_xll.F9v5.Connect.BSPEC($B$10,$B$11,$A143),D$2,$B$3,$B$4,D$5,$B$6,$B$7,$B$8)</original>
      <value>100</value>
    </cell>
    <cell>
      <original>'001 Admin'!F143=_xll.F9v5.Connect.GL(_xll.F9v5.Connect.BSPEC($B$10,$B$11,$A143),F$2,$B$3,$B$4,F$5,$B$6,$B$7,$B$8)</original>
      <value>128.25</value>
    </cell>
    <cell>
      <original>'001 Admin'!G143=_xll.F9v5.Connect.GL(_xll.F9v5.Connect.BSPEC($B$10,$B$11,$A143),G$2,$B$3,$B$4,G$5,$B$6,$B$7,$B$8)</original>
      <value>300</value>
    </cell>
    <cell>
      <original>'001 Admin'!I143=_xll.F9v5.Connect.GL(_xll.F9v5.Connect.BSPEC($B$10,$B$11,$A143),I$2,$B$3,$B$4,I$5,$B$6,$B$7,$B$8)</original>
      <value>1200</value>
    </cell>
    <cell>
      <original>'001 Admin'!C144=_xll.F9v5.Connect.GL(_xll.F9v5.Connect.BSPEC($B$10,$B$11,$A144),C$2,$B$3,$B$4,C$5,$B$6,$B$7,$B$8)</original>
      <value>0</value>
    </cell>
    <cell>
      <original>'001 Admin'!D144=_xll.F9v5.Connect.GL(_xll.F9v5.Connect.BSPEC($B$10,$B$11,$A144),D$2,$B$3,$B$4,D$5,$B$6,$B$7,$B$8)</original>
      <value>0</value>
    </cell>
    <cell>
      <original>'001 Admin'!F144=_xll.F9v5.Connect.GL(_xll.F9v5.Connect.BSPEC($B$10,$B$11,$A144),F$2,$B$3,$B$4,F$5,$B$6,$B$7,$B$8)</original>
      <value>0</value>
    </cell>
    <cell>
      <original>'001 Admin'!G144=_xll.F9v5.Connect.GL(_xll.F9v5.Connect.BSPEC($B$10,$B$11,$A144),G$2,$B$3,$B$4,G$5,$B$6,$B$7,$B$8)</original>
      <value>0</value>
    </cell>
    <cell>
      <original>'001 Admin'!I144=_xll.F9v5.Connect.GL(_xll.F9v5.Connect.BSPEC($B$10,$B$11,$A144),I$2,$B$3,$B$4,I$5,$B$6,$B$7,$B$8)</original>
      <value>0</value>
    </cell>
    <cell>
      <original>'001 Admin'!C145=_xll.F9v5.Connect.GL(_xll.F9v5.Connect.BSPEC($B$10,$B$11,$A145),C$2,$B$3,$B$4,C$5,$B$6,$B$7,$B$8)</original>
      <value>0</value>
    </cell>
    <cell>
      <original>'001 Admin'!D145=_xll.F9v5.Connect.GL(_xll.F9v5.Connect.BSPEC($B$10,$B$11,$A145),D$2,$B$3,$B$4,D$5,$B$6,$B$7,$B$8)</original>
      <value>0</value>
    </cell>
    <cell>
      <original>'001 Admin'!F145=_xll.F9v5.Connect.GL(_xll.F9v5.Connect.BSPEC($B$10,$B$11,$A145),F$2,$B$3,$B$4,F$5,$B$6,$B$7,$B$8)</original>
      <value>0</value>
    </cell>
    <cell>
      <original>'001 Admin'!G145=_xll.F9v5.Connect.GL(_xll.F9v5.Connect.BSPEC($B$10,$B$11,$A145),G$2,$B$3,$B$4,G$5,$B$6,$B$7,$B$8)</original>
      <value>0</value>
    </cell>
    <cell>
      <original>'001 Admin'!I145=_xll.F9v5.Connect.GL(_xll.F9v5.Connect.BSPEC($B$10,$B$11,$A145),I$2,$B$3,$B$4,I$5,$B$6,$B$7,$B$8)</original>
      <value>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0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180.5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180.5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12000</value>
    </cell>
    <cell>
      <original>'001 Admin'!D153=_xll.F9v5.Connect.GL(_xll.F9v5.Connect.BSPEC($B$10,$B$11,$A153),D$2,$B$3,$B$4,D$5,$B$6,$B$7,$B$8)</original>
      <value>9000</value>
    </cell>
    <cell>
      <original>'001 Admin'!F153=_xll.F9v5.Connect.GL(_xll.F9v5.Connect.BSPEC($B$10,$B$11,$A153),F$2,$B$3,$B$4,F$5,$B$6,$B$7,$B$8)</original>
      <value>36000</value>
    </cell>
    <cell>
      <original>'001 Admin'!G153=_xll.F9v5.Connect.GL(_xll.F9v5.Connect.BSPEC($B$10,$B$11,$A153),G$2,$B$3,$B$4,G$5,$B$6,$B$7,$B$8)</original>
      <value>25000</value>
    </cell>
    <cell>
      <original>'001 Admin'!I153=_xll.F9v5.Connect.GL(_xll.F9v5.Connect.BSPEC($B$10,$B$11,$A153),I$2,$B$3,$B$4,I$5,$B$6,$B$7,$B$8)</original>
      <value>100000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0</value>
    </cell>
    <cell>
      <original>'001 Admin'!I156=_xll.F9v5.Connect.GL(_xll.F9v5.Connect.BSPEC($B$10,$B$11,$A156),I$2,$B$3,$B$4,I$5,$B$6,$B$7,$B$8)</original>
      <value>0</value>
    </cell>
    <cell>
      <original>'001 Admin'!C157=_xll.F9v5.Connect.GL(_xll.F9v5.Connect.BSPEC($B$10,$B$11,$A157),C$2,$B$3,$B$4,C$5,$B$6,$B$7,$B$8)</original>
      <value>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0</value>
    </cell>
    <cell>
      <original>'001 Admin'!G157=_xll.F9v5.Connect.GL(_xll.F9v5.Connect.BSPEC($B$10,$B$11,$A157),G$2,$B$3,$B$4,G$5,$B$6,$B$7,$B$8)</original>
      <value>0</value>
    </cell>
    <cell>
      <original>'001 Admin'!I157=_xll.F9v5.Connect.GL(_xll.F9v5.Connect.BSPEC($B$10,$B$11,$A157),I$2,$B$3,$B$4,I$5,$B$6,$B$7,$B$8)</original>
      <value>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116.98</value>
    </cell>
    <cell>
      <original>'001 Admin'!D170=_xll.F9v5.Connect.GL(_xll.F9v5.Connect.BSPEC($B$10,$B$11,$A170),D$2,$B$3,$B$4,D$5,$B$6,$B$7,$B$8)</original>
      <value>179</value>
    </cell>
    <cell>
      <original>'001 Admin'!F170=_xll.F9v5.Connect.GL(_xll.F9v5.Connect.BSPEC($B$10,$B$11,$A170),F$2,$B$3,$B$4,F$5,$B$6,$B$7,$B$8)</original>
      <value>357.6</value>
    </cell>
    <cell>
      <original>'001 Admin'!G170=_xll.F9v5.Connect.GL(_xll.F9v5.Connect.BSPEC($B$10,$B$11,$A170),G$2,$B$3,$B$4,G$5,$B$6,$B$7,$B$8)</original>
      <value>567</value>
    </cell>
    <cell>
      <original>'001 Admin'!I170=_xll.F9v5.Connect.GL(_xll.F9v5.Connect.BSPEC($B$10,$B$11,$A170),I$2,$B$3,$B$4,I$5,$B$6,$B$7,$B$8)</original>
      <value>2298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0</value>
    </cell>
    <cell>
      <original>'001 Admin'!D174=_xll.F9v5.Connect.GL(_xll.F9v5.Connect.BSPEC($B$10,$B$11,$A174),D$2,$B$3,$B$4,D$5,$B$6,$B$7,$B$8)</original>
      <value>0</value>
    </cell>
    <cell>
      <original>'001 Admin'!F174=_xll.F9v5.Connect.GL(_xll.F9v5.Connect.BSPEC($B$10,$B$11,$A174),F$2,$B$3,$B$4,F$5,$B$6,$B$7,$B$8)</original>
      <value>0</value>
    </cell>
    <cell>
      <original>'001 Admin'!G174=_xll.F9v5.Connect.GL(_xll.F9v5.Connect.BSPEC($B$10,$B$11,$A174),G$2,$B$3,$B$4,G$5,$B$6,$B$7,$B$8)</original>
      <value>900</value>
    </cell>
    <cell>
      <original>'001 Admin'!I174=_xll.F9v5.Connect.GL(_xll.F9v5.Connect.BSPEC($B$10,$B$11,$A174),I$2,$B$3,$B$4,I$5,$B$6,$B$7,$B$8)</original>
      <value>900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375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375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0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Admin'!C192=_xll.F9v5.Connect.GL(_xll.F9v5.Connect.BSPEC($B$10,$B$11,$A192),C$2,$B$3,$B$4,C$5,$B$6,$B$7,$B$8)</original>
      <value>0</value>
    </cell>
    <cell>
      <original>'001 Admin'!D192=_xll.F9v5.Connect.GL(_xll.F9v5.Connect.BSPEC($B$10,$B$11,$A192),D$2,$B$3,$B$4,D$5,$B$6,$B$7,$B$8)</original>
      <value>0</value>
    </cell>
    <cell>
      <original>'001 Admin'!F192=_xll.F9v5.Connect.GL(_xll.F9v5.Connect.BSPEC($B$10,$B$11,$A192),F$2,$B$3,$B$4,F$5,$B$6,$B$7,$B$8)</original>
      <value>0</value>
    </cell>
    <cell>
      <original>'001 Admin'!G192=_xll.F9v5.Connect.GL(_xll.F9v5.Connect.BSPEC($B$10,$B$11,$A192),G$2,$B$3,$B$4,G$5,$B$6,$B$7,$B$8)</original>
      <value>0</value>
    </cell>
    <cell>
      <original>'001 Admin'!I192=_xll.F9v5.Connect.GL(_xll.F9v5.Connect.BSPEC($B$10,$B$11,$A192),I$2,$B$3,$B$4,I$5,$B$6,$B$7,$B$8)</original>
      <value>0</value>
    </cell>
    <cell>
      <original>'001 Admin'!C198=_xll.F9v5.Connect.GL(_xll.F9v5.Connect.BSPEC($B$10,$B$11,$A198),C$2,$B$3,$B$4,C$5,$B$6,$B$7,$B$8)</original>
      <value>0</value>
    </cell>
    <cell>
      <original>'001 Admin'!D198=_xll.F9v5.Connect.GL(_xll.F9v5.Connect.BSPEC($B$10,$B$11,$A198),D$2,$B$3,$B$4,D$5,$B$6,$B$7,$B$8)</original>
      <value>0</value>
    </cell>
    <cell>
      <original>'001 Admin'!F198=_xll.F9v5.Connect.GL(_xll.F9v5.Connect.BSPEC($B$10,$B$11,$A198),F$2,$B$3,$B$4,F$5,$B$6,$B$7,$B$8)</original>
      <value>0</value>
    </cell>
    <cell>
      <original>'001 Admin'!G198=_xll.F9v5.Connect.GL(_xll.F9v5.Connect.BSPEC($B$10,$B$11,$A198),G$2,$B$3,$B$4,G$5,$B$6,$B$7,$B$8)</original>
      <value>0</value>
    </cell>
    <cell>
      <original>'001 Admin'!I198=_xll.F9v5.Connect.GL(_xll.F9v5.Connect.BSPEC($B$10,$B$11,$A198),I$2,$B$3,$B$4,I$5,$B$6,$B$7,$B$8)</original>
      <value>0</value>
    </cell>
    <cell>
      <original>'001 Admin'!C199=_xll.F9v5.Connect.GL(_xll.F9v5.Connect.BSPEC($B$10,$B$11,$A199),C$2,$B$3,$B$4,C$5,$B$6,$B$7,$B$8)</original>
      <value>0</value>
    </cell>
    <cell>
      <original>'001 Admin'!D199=_xll.F9v5.Connect.GL(_xll.F9v5.Connect.BSPEC($B$10,$B$11,$A199),D$2,$B$3,$B$4,D$5,$B$6,$B$7,$B$8)</original>
      <value>0</value>
    </cell>
    <cell>
      <original>'001 Admin'!F199=_xll.F9v5.Connect.GL(_xll.F9v5.Connect.BSPEC($B$10,$B$11,$A199),F$2,$B$3,$B$4,F$5,$B$6,$B$7,$B$8)</original>
      <value>0</value>
    </cell>
    <cell>
      <original>'001 Admin'!G199=_xll.F9v5.Connect.GL(_xll.F9v5.Connect.BSPEC($B$10,$B$11,$A199),G$2,$B$3,$B$4,G$5,$B$6,$B$7,$B$8)</original>
      <value>0</value>
    </cell>
    <cell>
      <original>'001 Admin'!I199=_xll.F9v5.Connect.GL(_xll.F9v5.Connect.BSPEC($B$10,$B$11,$A199),I$2,$B$3,$B$4,I$5,$B$6,$B$7,$B$8)</original>
      <value>0</value>
    </cell>
    <cell>
      <original>'001 Admin'!C200=_xll.F9v5.Connect.GL(_xll.F9v5.Connect.BSPEC($B$10,$B$11,$A200),C$2,$B$3,$B$4,C$5,$B$6,$B$7,$B$8)</original>
      <value>0</value>
    </cell>
    <cell>
      <original>'001 Admin'!D200=_xll.F9v5.Connect.GL(_xll.F9v5.Connect.BSPEC($B$10,$B$11,$A200),D$2,$B$3,$B$4,D$5,$B$6,$B$7,$B$8)</original>
      <value>0</value>
    </cell>
    <cell>
      <original>'001 Admin'!F200=_xll.F9v5.Connect.GL(_xll.F9v5.Connect.BSPEC($B$10,$B$11,$A200),F$2,$B$3,$B$4,F$5,$B$6,$B$7,$B$8)</original>
      <value>0</value>
    </cell>
    <cell>
      <original>'001 Admin'!G200=_xll.F9v5.Connect.GL(_xll.F9v5.Connect.BSPEC($B$10,$B$11,$A200),G$2,$B$3,$B$4,G$5,$B$6,$B$7,$B$8)</original>
      <value>0</value>
    </cell>
    <cell>
      <original>'001 Admin'!I200=_xll.F9v5.Connect.GL(_xll.F9v5.Connect.BSPEC($B$10,$B$11,$A200),I$2,$B$3,$B$4,I$5,$B$6,$B$7,$B$8)</original>
      <value>0</value>
    </cell>
    <cell>
      <original>'001 Admin'!C201=_xll.F9v5.Connect.GL(_xll.F9v5.Connect.BSPEC($B$10,$B$11,$A201),C$2,$B$3,$B$4,C$5,$B$6,$B$7,$B$8)</original>
      <value>0</value>
    </cell>
    <cell>
      <original>'001 Admin'!D201=_xll.F9v5.Connect.GL(_xll.F9v5.Connect.BSPEC($B$10,$B$11,$A201),D$2,$B$3,$B$4,D$5,$B$6,$B$7,$B$8)</original>
      <value>0</value>
    </cell>
    <cell>
      <original>'001 Admin'!F201=_xll.F9v5.Connect.GL(_xll.F9v5.Connect.BSPEC($B$10,$B$11,$A201),F$2,$B$3,$B$4,F$5,$B$6,$B$7,$B$8)</original>
      <value>0</value>
    </cell>
    <cell>
      <original>'001 Admin'!G201=_xll.F9v5.Connect.GL(_xll.F9v5.Connect.BSPEC($B$10,$B$11,$A201),G$2,$B$3,$B$4,G$5,$B$6,$B$7,$B$8)</original>
      <value>0</value>
    </cell>
    <cell>
      <original>'001 Admin'!I201=_xll.F9v5.Connect.GL(_xll.F9v5.Connect.BSPEC($B$10,$B$11,$A201),I$2,$B$3,$B$4,I$5,$B$6,$B$7,$B$8)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507.5</value>
    </cell>
    <cell>
      <original>'002 HCAP'!D51=_xll.F9v5.Connect.GL(_xll.F9v5.Connect.BSPEC($B$10,$B$11,$A51),D$2,$B$3,$B$4,D$5,$B$6,$B$7,$B$8)</original>
      <value>400</value>
    </cell>
    <cell>
      <original>'002 HCAP'!F51=_xll.F9v5.Connect.NGL(_xll.F9v5.Connect.BSPEC($B$10,$B$11,$A51),F$2,$B$3,$B$4,F$5,$B$6,$B$7,$B$8)</original>
      <value>1515</value>
    </cell>
    <cell>
      <original>'002 HCAP'!G51=_xll.F9v5.Connect.GL(_xll.F9v5.Connect.BSPEC($B$10,$B$11,$A51),G$2,$B$3,$B$4,G$5,$B$6,$B$7,$B$8)</original>
      <value>1200</value>
    </cell>
    <cell>
      <original>'002 HCAP'!I51=_xll.F9v5.Connect.GL(_xll.F9v5.Connect.BSPEC($B$10,$B$11,$A51),I$2,$B$3,$B$4,I$5,$B$6,$B$7,$B$8)</original>
      <value>4800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290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820</value>
    </cell>
    <cell>
      <original>'002 HCAP'!G55=_xll.F9v5.Connect.GL(_xll.F9v5.Connect.BSPEC($B$10,$B$11,$A55),G$2,$B$3,$B$4,G$5,$B$6,$B$7,$B$8)</original>
      <value>810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0</value>
    </cell>
    <cell>
      <original>'002 HCAP'!D66=_xll.F9v5.Connect.GL(_xll.F9v5.Connect.BSPEC($B$10,$B$11,$A66),D$2,$B$3,$B$4,D$5,$B$6,$B$7,$B$8)</original>
      <value>0</value>
    </cell>
    <cell>
      <original>'002 HCAP'!F66=_xll.F9v5.Connect.NGL(_xll.F9v5.Connect.BSPEC($B$10,$B$11,$A66),F$2,$B$3,$B$4,F$5,$B$6,$B$7,$B$8)</original>
      <value>0</value>
    </cell>
    <cell>
      <original>'002 HCAP'!G66=_xll.F9v5.Connect.GL(_xll.F9v5.Connect.BSPEC($B$10,$B$11,$A66),G$2,$B$3,$B$4,G$5,$B$6,$B$7,$B$8)</original>
      <value>0</value>
    </cell>
    <cell>
      <original>'002 HCAP'!I66=_xll.F9v5.Connect.GL(_xll.F9v5.Connect.BSPEC($B$10,$B$11,$A66),I$2,$B$3,$B$4,I$5,$B$6,$B$7,$B$8)</original>
      <value>0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HCAP'!C80=_xll.F9v5.Connect.GL(_xll.F9v5.Connect.BSPEC($B$10,$B$11,$A80),C$2,$B$3,$B$4,C$5,$B$6,$B$7,$B$8)</original>
      <value>48908.93</value>
    </cell>
    <cell>
      <original>'002 HCAP'!D80=_xll.F9v5.Connect.GL(_xll.F9v5.Connect.BSPEC($B$10,$B$11,$A80),D$2,$B$3,$B$4,D$5,$B$6,$B$7,$B$8)</original>
      <value>54319</value>
    </cell>
    <cell>
      <original>'002 HCAP'!F80=_xll.F9v5.Connect.GL(_xll.F9v5.Connect.BSPEC($B$10,$B$11,$A80),F$2,$B$3,$B$4,F$5,$B$6,$B$7,$B$8)</original>
      <value>143618.1</value>
    </cell>
    <cell>
      <original>'002 HCAP'!G80=_xll.F9v5.Connect.GL(_xll.F9v5.Connect.BSPEC($B$10,$B$11,$A80),G$2,$B$3,$B$4,G$5,$B$6,$B$7,$B$8)</original>
      <value>161204</value>
    </cell>
    <cell>
      <original>'002 HCAP'!I80=_xll.F9v5.Connect.GL(_xll.F9v5.Connect.BSPEC($B$10,$B$11,$A80),I$2,$B$3,$B$4,I$5,$B$6,$B$7,$B$8)</original>
      <value>646884</value>
    </cell>
    <cell>
      <original>'002 HCAP'!C81=_xll.F9v5.Connect.GL(_xll.F9v5.Connect.BSPEC($B$10,$B$11,$A81),C$2,$B$3,$B$4,C$5,$B$6,$B$7,$B$8)</original>
      <value>66.48</value>
    </cell>
    <cell>
      <original>'002 HCAP'!D81=_xll.F9v5.Connect.GL(_xll.F9v5.Connect.BSPEC($B$10,$B$11,$A81),D$2,$B$3,$B$4,D$5,$B$6,$B$7,$B$8)</original>
      <value>279</value>
    </cell>
    <cell>
      <original>'002 HCAP'!F81=_xll.F9v5.Connect.GL(_xll.F9v5.Connect.BSPEC($B$10,$B$11,$A81),F$2,$B$3,$B$4,F$5,$B$6,$B$7,$B$8)</original>
      <value>106.79</value>
    </cell>
    <cell>
      <original>'002 HCAP'!G81=_xll.F9v5.Connect.GL(_xll.F9v5.Connect.BSPEC($B$10,$B$11,$A81),G$2,$B$3,$B$4,G$5,$B$6,$B$7,$B$8)</original>
      <value>828</value>
    </cell>
    <cell>
      <original>'002 HCAP'!I81=_xll.F9v5.Connect.GL(_xll.F9v5.Connect.BSPEC($B$10,$B$11,$A81),I$2,$B$3,$B$4,I$5,$B$6,$B$7,$B$8)</original>
      <value>3319</value>
    </cell>
    <cell>
      <original>'002 HCAP'!C82=_xll.F9v5.Connect.GL(_xll.F9v5.Connect.BSPEC($B$10,$B$11,$A82),C$2,$B$3,$B$4,C$5,$B$6,$B$7,$B$8)</original>
      <value>8561.61</value>
    </cell>
    <cell>
      <original>'002 HCAP'!D82=_xll.F9v5.Connect.GL(_xll.F9v5.Connect.BSPEC($B$10,$B$11,$A82),D$2,$B$3,$B$4,D$5,$B$6,$B$7,$B$8)</original>
      <value>0</value>
    </cell>
    <cell>
      <original>'002 HCAP'!F82=_xll.F9v5.Connect.GL(_xll.F9v5.Connect.BSPEC($B$10,$B$11,$A82),F$2,$B$3,$B$4,F$5,$B$6,$B$7,$B$8)</original>
      <value>20155.350000000002</value>
    </cell>
    <cell>
      <original>'002 HCAP'!G82=_xll.F9v5.Connect.GL(_xll.F9v5.Connect.BSPEC($B$10,$B$11,$A82),G$2,$B$3,$B$4,G$5,$B$6,$B$7,$B$8)</original>
      <value>1900</value>
    </cell>
    <cell>
      <original>'002 HCAP'!I82=_xll.F9v5.Connect.GL(_xll.F9v5.Connect.BSPEC($B$10,$B$11,$A82),I$2,$B$3,$B$4,I$5,$B$6,$B$7,$B$8)</original>
      <value>1900</value>
    </cell>
    <cell>
      <original>'002 HCAP'!C83=_xll.F9v5.Connect.GL(_xll.F9v5.Connect.BSPEC($B$10,$B$11,$A83),C$2,$B$3,$B$4,C$5,$B$6,$B$7,$B$8)</original>
      <value>500</value>
    </cell>
    <cell>
      <original>'002 HCAP'!D83=_xll.F9v5.Connect.GL(_xll.F9v5.Connect.BSPEC($B$10,$B$11,$A83),D$2,$B$3,$B$4,D$5,$B$6,$B$7,$B$8)</original>
      <value>505</value>
    </cell>
    <cell>
      <original>'002 HCAP'!F83=_xll.F9v5.Connect.GL(_xll.F9v5.Connect.BSPEC($B$10,$B$11,$A83),F$2,$B$3,$B$4,F$5,$B$6,$B$7,$B$8)</original>
      <value>1500</value>
    </cell>
    <cell>
      <original>'002 HCAP'!G83=_xll.F9v5.Connect.GL(_xll.F9v5.Connect.BSPEC($B$10,$B$11,$A83),G$2,$B$3,$B$4,G$5,$B$6,$B$7,$B$8)</original>
      <value>1510</value>
    </cell>
    <cell>
      <original>'002 HCAP'!I83=_xll.F9v5.Connect.GL(_xll.F9v5.Connect.BSPEC($B$10,$B$11,$A83),I$2,$B$3,$B$4,I$5,$B$6,$B$7,$B$8)</original>
      <value>5995</value>
    </cell>
    <cell>
      <original>'002 HCAP'!C84=_xll.F9v5.Connect.GL(_xll.F9v5.Connect.BSPEC($B$10,$B$11,$A84),C$2,$B$3,$B$4,C$5,$B$6,$B$7,$B$8)</original>
      <value>4089.8</value>
    </cell>
    <cell>
      <original>'002 HCAP'!D84=_xll.F9v5.Connect.GL(_xll.F9v5.Connect.BSPEC($B$10,$B$11,$A84),D$2,$B$3,$B$4,D$5,$B$6,$B$7,$B$8)</original>
      <value>4215</value>
    </cell>
    <cell>
      <original>'002 HCAP'!F84=_xll.F9v5.Connect.GL(_xll.F9v5.Connect.BSPEC($B$10,$B$11,$A84),F$2,$B$3,$B$4,F$5,$B$6,$B$7,$B$8)</original>
      <value>11890.920000000002</value>
    </cell>
    <cell>
      <original>'002 HCAP'!G84=_xll.F9v5.Connect.GL(_xll.F9v5.Connect.BSPEC($B$10,$B$11,$A84),G$2,$B$3,$B$4,G$5,$B$6,$B$7,$B$8)</original>
      <value>12511</value>
    </cell>
    <cell>
      <original>'002 HCAP'!I84=_xll.F9v5.Connect.GL(_xll.F9v5.Connect.BSPEC($B$10,$B$11,$A84),I$2,$B$3,$B$4,I$5,$B$6,$B$7,$B$8)</original>
      <value>50199</value>
    </cell>
    <cell>
      <original>'002 HCAP'!C85=_xll.F9v5.Connect.GL(_xll.F9v5.Connect.BSPEC($B$10,$B$11,$A85),C$2,$B$3,$B$4,C$5,$B$6,$B$7,$B$8)</original>
      <value>6600.46</value>
    </cell>
    <cell>
      <original>'002 HCAP'!D85=_xll.F9v5.Connect.GL(_xll.F9v5.Connect.BSPEC($B$10,$B$11,$A85),D$2,$B$3,$B$4,D$5,$B$6,$B$7,$B$8)</original>
      <value>4562</value>
    </cell>
    <cell>
      <original>'002 HCAP'!F85=_xll.F9v5.Connect.GL(_xll.F9v5.Connect.BSPEC($B$10,$B$11,$A85),F$2,$B$3,$B$4,F$5,$B$6,$B$7,$B$8)</original>
      <value>15177.919999999998</value>
    </cell>
    <cell>
      <original>'002 HCAP'!G85=_xll.F9v5.Connect.GL(_xll.F9v5.Connect.BSPEC($B$10,$B$11,$A85),G$2,$B$3,$B$4,G$5,$B$6,$B$7,$B$8)</original>
      <value>13698</value>
    </cell>
    <cell>
      <original>'002 HCAP'!I85=_xll.F9v5.Connect.GL(_xll.F9v5.Connect.BSPEC($B$10,$B$11,$A85),I$2,$B$3,$B$4,I$5,$B$6,$B$7,$B$8)</original>
      <value>54488</value>
    </cell>
    <cell>
      <original>'002 HCAP'!C86=_xll.F9v5.Connect.GL(_xll.F9v5.Connect.BSPEC($B$10,$B$11,$A86),C$2,$B$3,$B$4,C$5,$B$6,$B$7,$B$8)</original>
      <value>8865.01</value>
    </cell>
    <cell>
      <original>'002 HCAP'!D86=_xll.F9v5.Connect.GL(_xll.F9v5.Connect.BSPEC($B$10,$B$11,$A86),D$2,$B$3,$B$4,D$5,$B$6,$B$7,$B$8)</original>
      <value>11448</value>
    </cell>
    <cell>
      <original>'002 HCAP'!F86=_xll.F9v5.Connect.GL(_xll.F9v5.Connect.BSPEC($B$10,$B$11,$A86),F$2,$B$3,$B$4,F$5,$B$6,$B$7,$B$8)</original>
      <value>30281.489999999998</value>
    </cell>
    <cell>
      <original>'002 HCAP'!G86=_xll.F9v5.Connect.GL(_xll.F9v5.Connect.BSPEC($B$10,$B$11,$A86),G$2,$B$3,$B$4,G$5,$B$6,$B$7,$B$8)</original>
      <value>34344</value>
    </cell>
    <cell>
      <original>'002 HCAP'!I86=_xll.F9v5.Connect.GL(_xll.F9v5.Connect.BSPEC($B$10,$B$11,$A86),I$2,$B$3,$B$4,I$5,$B$6,$B$7,$B$8)</original>
      <value>141876</value>
    </cell>
    <cell>
      <original>'002 HCAP'!C87=_xll.F9v5.Connect.GL(_xll.F9v5.Connect.BSPEC($B$10,$B$11,$A87),C$2,$B$3,$B$4,C$5,$B$6,$B$7,$B$8)</original>
      <value>0</value>
    </cell>
    <cell>
      <original>'002 HCAP'!D87=_xll.F9v5.Connect.GL(_xll.F9v5.Connect.BSPEC($B$10,$B$11,$A87),D$2,$B$3,$B$4,D$5,$B$6,$B$7,$B$8)</original>
      <value>0</value>
    </cell>
    <cell>
      <original>'002 HCAP'!F87=_xll.F9v5.Connect.GL(_xll.F9v5.Connect.BSPEC($B$10,$B$11,$A87),F$2,$B$3,$B$4,F$5,$B$6,$B$7,$B$8)</original>
      <value>0</value>
    </cell>
    <cell>
      <original>'002 HCAP'!G87=_xll.F9v5.Connect.GL(_xll.F9v5.Connect.BSPEC($B$10,$B$11,$A87),G$2,$B$3,$B$4,G$5,$B$6,$B$7,$B$8)</original>
      <value>0</value>
    </cell>
    <cell>
      <original>'002 HCAP'!I87=_xll.F9v5.Connect.GL(_xll.F9v5.Connect.BSPEC($B$10,$B$11,$A87),I$2,$B$3,$B$4,I$5,$B$6,$B$7,$B$8)</original>
      <value>0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HCAP'!C92=_xll.F9v5.Connect.GL(_xll.F9v5.Connect.BSPEC($B$10,$B$11,$A92),C$2,$B$3,$B$4,C$5,$B$6,$B$7,$B$8)</original>
      <value>0</value>
    </cell>
    <cell>
      <original>'002 HCAP'!D92=_xll.F9v5.Connect.GL(_xll.F9v5.Connect.BSPEC($B$10,$B$11,$A92),D$2,$B$3,$B$4,D$5,$B$6,$B$7,$B$8)</original>
      <value>0</value>
    </cell>
    <cell>
      <original>'002 HCAP'!F92=_xll.F9v5.Connect.GL(_xll.F9v5.Connect.BSPEC($B$10,$B$11,$A92),F$2,$B$3,$B$4,F$5,$B$6,$B$7,$B$8)</original>
      <value>0</value>
    </cell>
    <cell>
      <original>'002 HCAP'!G92=_xll.F9v5.Connect.GL(_xll.F9v5.Connect.BSPEC($B$10,$B$11,$A92),G$2,$B$3,$B$4,G$5,$B$6,$B$7,$B$8)</original>
      <value>0</value>
    </cell>
    <cell>
      <original>'002 HCAP'!I92=_xll.F9v5.Connect.GL(_xll.F9v5.Connect.BSPEC($B$10,$B$11,$A92),I$2,$B$3,$B$4,I$5,$B$6,$B$7,$B$8)</original>
      <value>0</value>
    </cell>
    <cell>
      <original>'002 HCAP'!C93=_xll.F9v5.Connect.GL(_xll.F9v5.Connect.BSPEC($B$10,$B$11,$A93),C$2,$B$3,$B$4,C$5,$B$6,$B$7,$B$8)</original>
      <value>0</value>
    </cell>
    <cell>
      <original>'002 HCAP'!D93=_xll.F9v5.Connect.GL(_xll.F9v5.Connect.BSPEC($B$10,$B$11,$A93),D$2,$B$3,$B$4,D$5,$B$6,$B$7,$B$8)</original>
      <value>0</value>
    </cell>
    <cell>
      <original>'002 HCAP'!F93=_xll.F9v5.Connect.GL(_xll.F9v5.Connect.BSPEC($B$10,$B$11,$A93),F$2,$B$3,$B$4,F$5,$B$6,$B$7,$B$8)</original>
      <value>288.75</value>
    </cell>
    <cell>
      <original>'002 HCAP'!G93=_xll.F9v5.Connect.GL(_xll.F9v5.Connect.BSPEC($B$10,$B$11,$A93),G$2,$B$3,$B$4,G$5,$B$6,$B$7,$B$8)</original>
      <value>0</value>
    </cell>
    <cell>
      <original>'002 HCAP'!I93=_xll.F9v5.Connect.GL(_xll.F9v5.Connect.BSPEC($B$10,$B$11,$A93),I$2,$B$3,$B$4,I$5,$B$6,$B$7,$B$8)</original>
      <value>700</value>
    </cell>
    <cell>
      <original>'002 HCAP'!C94=_xll.F9v5.Connect.GL(_xll.F9v5.Connect.BSPEC($B$10,$B$11,$A94),C$2,$B$3,$B$4,C$5,$B$6,$B$7,$B$8)</original>
      <value>0</value>
    </cell>
    <cell>
      <original>'002 HCAP'!D94=_xll.F9v5.Connect.GL(_xll.F9v5.Connect.BSPEC($B$10,$B$11,$A94),D$2,$B$3,$B$4,D$5,$B$6,$B$7,$B$8)</original>
      <value>0</value>
    </cell>
    <cell>
      <original>'002 HCAP'!F94=_xll.F9v5.Connect.GL(_xll.F9v5.Connect.BSPEC($B$10,$B$11,$A94),F$2,$B$3,$B$4,F$5,$B$6,$B$7,$B$8)</original>
      <value>0</value>
    </cell>
    <cell>
      <original>'002 HCAP'!G94=_xll.F9v5.Connect.GL(_xll.F9v5.Connect.BSPEC($B$10,$B$11,$A94),G$2,$B$3,$B$4,G$5,$B$6,$B$7,$B$8)</original>
      <value>0</value>
    </cell>
    <cell>
      <original>'002 HCAP'!I94=_xll.F9v5.Connect.GL(_xll.F9v5.Connect.BSPEC($B$10,$B$11,$A94),I$2,$B$3,$B$4,I$5,$B$6,$B$7,$B$8)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0</value>
    </cell>
    <cell>
      <original>'002 HCAP'!G97=_xll.F9v5.Connect.GL(_xll.F9v5.Connect.BSPEC($B$10,$B$11,$A97),G$2,$B$3,$B$4,G$5,$B$6,$B$7,$B$8)</original>
      <value>0</value>
    </cell>
    <cell>
      <original>'002 HCAP'!I97=_xll.F9v5.Connect.GL(_xll.F9v5.Connect.BSPEC($B$10,$B$11,$A97),I$2,$B$3,$B$4,I$5,$B$6,$B$7,$B$8)</original>
      <value>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774</value>
    </cell>
    <cell>
      <original>'002 HCAP'!I98=_xll.F9v5.Connect.GL(_xll.F9v5.Connect.BSPEC($B$10,$B$11,$A98),I$2,$B$3,$B$4,I$5,$B$6,$B$7,$B$8)</original>
      <value>1044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375</value>
    </cell>
    <cell>
      <original>'002 HCAP'!I101=_xll.F9v5.Connect.GL(_xll.F9v5.Connect.BSPEC($B$10,$B$11,$A101),I$2,$B$3,$B$4,I$5,$B$6,$B$7,$B$8)</original>
      <value>750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0</value>
    </cell>
    <cell>
      <original>'002 HCAP'!G102=_xll.F9v5.Connect.GL(_xll.F9v5.Connect.BSPEC($B$10,$B$11,$A102),G$2,$B$3,$B$4,G$5,$B$6,$B$7,$B$8)</original>
      <value>0</value>
    </cell>
    <cell>
      <original>'002 HCAP'!I102=_xll.F9v5.Connect.GL(_xll.F9v5.Connect.BSPEC($B$10,$B$11,$A102),I$2,$B$3,$B$4,I$5,$B$6,$B$7,$B$8)</original>
      <value>0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0</value>
    </cell>
    <cell>
      <original>'002 HCAP'!G105=_xll.F9v5.Connect.GL(_xll.F9v5.Connect.BSPEC($B$10,$B$11,$A105),G$2,$B$3,$B$4,G$5,$B$6,$B$7,$B$8)</original>
      <value>0</value>
    </cell>
    <cell>
      <original>'002 HCAP'!I105=_xll.F9v5.Connect.GL(_xll.F9v5.Connect.BSPEC($B$10,$B$11,$A105),I$2,$B$3,$B$4,I$5,$B$6,$B$7,$B$8)</original>
      <value>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0</value>
    </cell>
    <cell>
      <original>'002 HCAP'!D107=_xll.F9v5.Connect.GL(_xll.F9v5.Connect.BSPEC($B$10,$B$11,$A107),D$2,$B$3,$B$4,D$5,$B$6,$B$7,$B$8)</original>
      <value>100</value>
    </cell>
    <cell>
      <original>'002 HCAP'!F107=_xll.F9v5.Connect.GL(_xll.F9v5.Connect.BSPEC($B$10,$B$11,$A107),F$2,$B$3,$B$4,F$5,$B$6,$B$7,$B$8)</original>
      <value>1193.8599999999999</value>
    </cell>
    <cell>
      <original>'002 HCAP'!G107=_xll.F9v5.Connect.GL(_xll.F9v5.Connect.BSPEC($B$10,$B$11,$A107),G$2,$B$3,$B$4,G$5,$B$6,$B$7,$B$8)</original>
      <value>2681</value>
    </cell>
    <cell>
      <original>'002 HCAP'!I107=_xll.F9v5.Connect.GL(_xll.F9v5.Connect.BSPEC($B$10,$B$11,$A107),I$2,$B$3,$B$4,I$5,$B$6,$B$7,$B$8)</original>
      <value>5255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0</value>
    </cell>
    <cell>
      <original>'002 HCAP'!G111=_xll.F9v5.Connect.GL(_xll.F9v5.Connect.BSPEC($B$10,$B$11,$A111),G$2,$B$3,$B$4,G$5,$B$6,$B$7,$B$8)</original>
      <value>0</value>
    </cell>
    <cell>
      <original>'002 HCAP'!I111=_xll.F9v5.Connect.GL(_xll.F9v5.Connect.BSPEC($B$10,$B$11,$A111),I$2,$B$3,$B$4,I$5,$B$6,$B$7,$B$8)</original>
      <value>0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150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150</value>
    </cell>
    <cell>
      <original>'002 HCAP'!I118=_xll.F9v5.Connect.GL(_xll.F9v5.Connect.BSPEC($B$10,$B$11,$A118),I$2,$B$3,$B$4,I$5,$B$6,$B$7,$B$8)</original>
      <value>810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68.55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128.43</value>
    </cell>
    <cell>
      <original>'002 HCAP'!G122=_xll.F9v5.Connect.GL(_xll.F9v5.Connect.BSPEC($B$10,$B$11,$A122),G$2,$B$3,$B$4,G$5,$B$6,$B$7,$B$8)</original>
      <value>200</value>
    </cell>
    <cell>
      <original>'002 HCAP'!I122=_xll.F9v5.Connect.GL(_xll.F9v5.Connect.BSPEC($B$10,$B$11,$A122),I$2,$B$3,$B$4,I$5,$B$6,$B$7,$B$8)</original>
      <value>826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0</value>
    </cell>
    <cell>
      <original>'002 HCAP'!G126=_xll.F9v5.Connect.GL(_xll.F9v5.Connect.BSPEC($B$10,$B$11,$A126),G$2,$B$3,$B$4,G$5,$B$6,$B$7,$B$8)</original>
      <value>0</value>
    </cell>
    <cell>
      <original>'002 HCAP'!I126=_xll.F9v5.Connect.GL(_xll.F9v5.Connect.BSPEC($B$10,$B$11,$A126),I$2,$B$3,$B$4,I$5,$B$6,$B$7,$B$8)</original>
      <value>0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30728.33</value>
    </cell>
    <cell>
      <original>'002 HCAP'!D138=_xll.F9v5.Connect.GL(_xll.F9v5.Connect.BSPEC($B$10,$B$11,$A138),D$2,$B$3,$B$4,D$5,$B$6,$B$7,$B$8)</original>
      <value>47559</value>
    </cell>
    <cell>
      <original>'002 HCAP'!F138=_xll.F9v5.Connect.GL(_xll.F9v5.Connect.BSPEC($B$10,$B$11,$A138),F$2,$B$3,$B$4,F$5,$B$6,$B$7,$B$8)</original>
      <value>103484.39</value>
    </cell>
    <cell>
      <original>'002 HCAP'!G138=_xll.F9v5.Connect.GL(_xll.F9v5.Connect.BSPEC($B$10,$B$11,$A138),G$2,$B$3,$B$4,G$5,$B$6,$B$7,$B$8)</original>
      <value>142677</value>
    </cell>
    <cell>
      <original>'002 HCAP'!I138=_xll.F9v5.Connect.GL(_xll.F9v5.Connect.BSPEC($B$10,$B$11,$A138),I$2,$B$3,$B$4,I$5,$B$6,$B$7,$B$8)</original>
      <value>570708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83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399</value>
    </cell>
    <cell>
      <original>'002 HCAP'!I141=_xll.F9v5.Connect.GL(_xll.F9v5.Connect.BSPEC($B$10,$B$11,$A141),I$2,$B$3,$B$4,I$5,$B$6,$B$7,$B$8)</original>
      <value>1146</value>
    </cell>
    <cell>
      <original>'002 HCAP'!C142=_xll.F9v5.Connect.GL(_xll.F9v5.Connect.BSPEC($B$10,$B$11,$A142),C$2,$B$3,$B$4,C$5,$B$6,$B$7,$B$8)</original>
      <value>0</value>
    </cell>
    <cell>
      <original>'002 HCAP'!D142=_xll.F9v5.Connect.GL(_xll.F9v5.Connect.BSPEC($B$10,$B$11,$A142),D$2,$B$3,$B$4,D$5,$B$6,$B$7,$B$8)</original>
      <value>0</value>
    </cell>
    <cell>
      <original>'002 HCAP'!F142=_xll.F9v5.Connect.GL(_xll.F9v5.Connect.BSPEC($B$10,$B$11,$A142),F$2,$B$3,$B$4,F$5,$B$6,$B$7,$B$8)</original>
      <value>0</value>
    </cell>
    <cell>
      <original>'002 HCAP'!G142=_xll.F9v5.Connect.GL(_xll.F9v5.Connect.BSPEC($B$10,$B$11,$A142),G$2,$B$3,$B$4,G$5,$B$6,$B$7,$B$8)</original>
      <value>0</value>
    </cell>
    <cell>
      <original>'002 HCAP'!I142=_xll.F9v5.Connect.GL(_xll.F9v5.Connect.BSPEC($B$10,$B$11,$A142),I$2,$B$3,$B$4,I$5,$B$6,$B$7,$B$8)</original>
      <value>0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60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180</value>
    </cell>
    <cell>
      <original>'002 HCAP'!I143=_xll.F9v5.Connect.GL(_xll.F9v5.Connect.BSPEC($B$10,$B$11,$A143),I$2,$B$3,$B$4,I$5,$B$6,$B$7,$B$8)</original>
      <value>720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0</value>
    </cell>
    <cell>
      <original>'002 HCAP'!F145=_xll.F9v5.Connect.GL(_xll.F9v5.Connect.BSPEC($B$10,$B$11,$A145),F$2,$B$3,$B$4,F$5,$B$6,$B$7,$B$8)</original>
      <value>0</value>
    </cell>
    <cell>
      <original>'002 HCAP'!G145=_xll.F9v5.Connect.GL(_xll.F9v5.Connect.BSPEC($B$10,$B$11,$A145),G$2,$B$3,$B$4,G$5,$B$6,$B$7,$B$8)</original>
      <value>0</value>
    </cell>
    <cell>
      <original>'002 HCAP'!I145=_xll.F9v5.Connect.GL(_xll.F9v5.Connect.BSPEC($B$10,$B$11,$A145),I$2,$B$3,$B$4,I$5,$B$6,$B$7,$B$8)</original>
      <value>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0</value>
    </cell>
    <cell>
      <original>'002 HCAP'!I147=_xll.F9v5.Connect.GL(_xll.F9v5.Connect.BSPEC($B$10,$B$11,$A147),I$2,$B$3,$B$4,I$5,$B$6,$B$7,$B$8)</original>
      <value>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0</value>
    </cell>
    <cell>
      <original>'002 HCAP'!I148=_xll.F9v5.Connect.GL(_xll.F9v5.Connect.BSPEC($B$10,$B$11,$A148),I$2,$B$3,$B$4,I$5,$B$6,$B$7,$B$8)</original>
      <value>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777.42</value>
    </cell>
    <cell>
      <original>'002 HCAP'!D153=_xll.F9v5.Connect.GL(_xll.F9v5.Connect.BSPEC($B$10,$B$11,$A153),D$2,$B$3,$B$4,D$5,$B$6,$B$7,$B$8)</original>
      <value>1513</value>
    </cell>
    <cell>
      <original>'002 HCAP'!F153=_xll.F9v5.Connect.GL(_xll.F9v5.Connect.BSPEC($B$10,$B$11,$A153),F$2,$B$3,$B$4,F$5,$B$6,$B$7,$B$8)</original>
      <value>2425.92</value>
    </cell>
    <cell>
      <original>'002 HCAP'!G153=_xll.F9v5.Connect.GL(_xll.F9v5.Connect.BSPEC($B$10,$B$11,$A153),G$2,$B$3,$B$4,G$5,$B$6,$B$7,$B$8)</original>
      <value>4914</value>
    </cell>
    <cell>
      <original>'002 HCAP'!I153=_xll.F9v5.Connect.GL(_xll.F9v5.Connect.BSPEC($B$10,$B$11,$A153),I$2,$B$3,$B$4,I$5,$B$6,$B$7,$B$8)</original>
      <value>18906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0</value>
    </cell>
    <cell>
      <original>'002 HCAP'!D157=_xll.F9v5.Connect.GL(_xll.F9v5.Connect.BSPEC($B$10,$B$11,$A157),D$2,$B$3,$B$4,D$5,$B$6,$B$7,$B$8)</original>
      <value>0</value>
    </cell>
    <cell>
      <original>'002 HCAP'!F157=_xll.F9v5.Connect.GL(_xll.F9v5.Connect.BSPEC($B$10,$B$11,$A157),F$2,$B$3,$B$4,F$5,$B$6,$B$7,$B$8)</original>
      <value>0</value>
    </cell>
    <cell>
      <original>'002 HCAP'!G157=_xll.F9v5.Connect.GL(_xll.F9v5.Connect.BSPEC($B$10,$B$11,$A157),G$2,$B$3,$B$4,G$5,$B$6,$B$7,$B$8)</original>
      <value>0</value>
    </cell>
    <cell>
      <original>'002 HCAP'!I157=_xll.F9v5.Connect.GL(_xll.F9v5.Connect.BSPEC($B$10,$B$11,$A157),I$2,$B$3,$B$4,I$5,$B$6,$B$7,$B$8)</original>
      <value>0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500</value>
    </cell>
    <cell>
      <original>'002 HCAP'!I166=_xll.F9v5.Connect.GL(_xll.F9v5.Connect.BSPEC($B$10,$B$11,$A166),I$2,$B$3,$B$4,I$5,$B$6,$B$7,$B$8)</original>
      <value>500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22.92</value>
    </cell>
    <cell>
      <original>'002 HCAP'!D170=_xll.F9v5.Connect.GL(_xll.F9v5.Connect.BSPEC($B$10,$B$11,$A170),D$2,$B$3,$B$4,D$5,$B$6,$B$7,$B$8)</original>
      <value>41</value>
    </cell>
    <cell>
      <original>'002 HCAP'!F170=_xll.F9v5.Connect.GL(_xll.F9v5.Connect.BSPEC($B$10,$B$11,$A170),F$2,$B$3,$B$4,F$5,$B$6,$B$7,$B$8)</original>
      <value>125.13000000000001</value>
    </cell>
    <cell>
      <original>'002 HCAP'!G170=_xll.F9v5.Connect.GL(_xll.F9v5.Connect.BSPEC($B$10,$B$11,$A170),G$2,$B$3,$B$4,G$5,$B$6,$B$7,$B$8)</original>
      <value>123</value>
    </cell>
    <cell>
      <original>'002 HCAP'!I170=_xll.F9v5.Connect.GL(_xll.F9v5.Connect.BSPEC($B$10,$B$11,$A170),I$2,$B$3,$B$4,I$5,$B$6,$B$7,$B$8)</original>
      <value>492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0</value>
    </cell>
    <cell>
      <original>'002 HCAP'!D174=_xll.F9v5.Connect.GL(_xll.F9v5.Connect.BSPEC($B$10,$B$11,$A174),D$2,$B$3,$B$4,D$5,$B$6,$B$7,$B$8)</original>
      <value>0</value>
    </cell>
    <cell>
      <original>'002 HCAP'!F174=_xll.F9v5.Connect.GL(_xll.F9v5.Connect.BSPEC($B$10,$B$11,$A174),F$2,$B$3,$B$4,F$5,$B$6,$B$7,$B$8)</original>
      <value>0</value>
    </cell>
    <cell>
      <original>'002 HCAP'!G174=_xll.F9v5.Connect.GL(_xll.F9v5.Connect.BSPEC($B$10,$B$11,$A174),G$2,$B$3,$B$4,G$5,$B$6,$B$7,$B$8)</original>
      <value>270</value>
    </cell>
    <cell>
      <original>'002 HCAP'!I174=_xll.F9v5.Connect.GL(_xll.F9v5.Connect.BSPEC($B$10,$B$11,$A174),I$2,$B$3,$B$4,I$5,$B$6,$B$7,$B$8)</original>
      <value>270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0</value>
    </cell>
    <cell>
      <original>'002 HCAP'!G178=_xll.F9v5.Connect.GL(_xll.F9v5.Connect.BSPEC($B$10,$B$11,$A178),G$2,$B$3,$B$4,G$5,$B$6,$B$7,$B$8)</original>
      <value>0</value>
    </cell>
    <cell>
      <original>'002 HCAP'!I178=_xll.F9v5.Connect.GL(_xll.F9v5.Connect.BSPEC($B$10,$B$11,$A178),I$2,$B$3,$B$4,I$5,$B$6,$B$7,$B$8)</original>
      <value>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HCAP'!C191=_xll.F9v5.Connect.GL(_xll.F9v5.Connect.BSPEC($B$10,$B$11,$A191),C$2,$B$3,$B$4,C$5,$B$6,$B$7,$B$8)</original>
      <value>255885</value>
    </cell>
    <cell>
      <original>'002 HCAP'!D191=_xll.F9v5.Connect.GL(_xll.F9v5.Connect.BSPEC($B$10,$B$11,$A191),D$2,$B$3,$B$4,D$5,$B$6,$B$7,$B$8)</original>
      <value>255885</value>
    </cell>
    <cell>
      <original>'002 HCAP'!F191=_xll.F9v5.Connect.GL(_xll.F9v5.Connect.BSPEC($B$10,$B$11,$A191),F$2,$B$3,$B$4,F$5,$B$6,$B$7,$B$8)</original>
      <value>767655</value>
    </cell>
    <cell>
      <original>'002 HCAP'!G191=_xll.F9v5.Connect.GL(_xll.F9v5.Connect.BSPEC($B$10,$B$11,$A191),G$2,$B$3,$B$4,G$5,$B$6,$B$7,$B$8)</original>
      <value>767655</value>
    </cell>
    <cell>
      <original>'002 HCAP'!I191=_xll.F9v5.Connect.GL(_xll.F9v5.Connect.BSPEC($B$10,$B$11,$A191),I$2,$B$3,$B$4,I$5,$B$6,$B$7,$B$8)</original>
      <value>3070620</value>
    </cell>
    <cell>
      <original>'002 HCAP'!C192=_xll.F9v5.Connect.GL(_xll.F9v5.Connect.BSPEC($B$10,$B$11,$A192),C$2,$B$3,$B$4,C$5,$B$6,$B$7,$B$8)</original>
      <value>248827.31</value>
    </cell>
    <cell>
      <original>'002 HCAP'!D192=_xll.F9v5.Connect.GL(_xll.F9v5.Connect.BSPEC($B$10,$B$11,$A192),D$2,$B$3,$B$4,D$5,$B$6,$B$7,$B$8)</original>
      <value>410951</value>
    </cell>
    <cell>
      <original>'002 HCAP'!F192=_xll.F9v5.Connect.GL(_xll.F9v5.Connect.BSPEC($B$10,$B$11,$A192),F$2,$B$3,$B$4,F$5,$B$6,$B$7,$B$8)</original>
      <value>663134.89999999991</value>
    </cell>
    <cell>
      <original>'002 HCAP'!G192=_xll.F9v5.Connect.GL(_xll.F9v5.Connect.BSPEC($B$10,$B$11,$A192),G$2,$B$3,$B$4,G$5,$B$6,$B$7,$B$8)</original>
      <value>1232853</value>
    </cell>
    <cell>
      <original>'002 HCAP'!I192=_xll.F9v5.Connect.GL(_xll.F9v5.Connect.BSPEC($B$10,$B$11,$A192),I$2,$B$3,$B$4,I$5,$B$6,$B$7,$B$8)</original>
      <value>4931412</value>
    </cell>
    <cell>
      <original>'002 HCAP'!C198=_xll.F9v5.Connect.GL(_xll.F9v5.Connect.BSPEC($B$10,$B$11,$A198),C$2,$B$3,$B$4,C$5,$B$6,$B$7,$B$8)</original>
      <value>0</value>
    </cell>
    <cell>
      <original>'002 HCAP'!D198=_xll.F9v5.Connect.GL(_xll.F9v5.Connect.BSPEC($B$10,$B$11,$A198),D$2,$B$3,$B$4,D$5,$B$6,$B$7,$B$8)</original>
      <value>0</value>
    </cell>
    <cell>
      <original>'002 HCAP'!F198=_xll.F9v5.Connect.GL(_xll.F9v5.Connect.BSPEC($B$10,$B$11,$A198),F$2,$B$3,$B$4,F$5,$B$6,$B$7,$B$8)</original>
      <value>0</value>
    </cell>
    <cell>
      <original>'002 HCAP'!G198=_xll.F9v5.Connect.GL(_xll.F9v5.Connect.BSPEC($B$10,$B$11,$A198),G$2,$B$3,$B$4,G$5,$B$6,$B$7,$B$8)</original>
      <value>0</value>
    </cell>
    <cell>
      <original>'002 HCAP'!I198=_xll.F9v5.Connect.GL(_xll.F9v5.Connect.BSPEC($B$10,$B$11,$A198),I$2,$B$3,$B$4,I$5,$B$6,$B$7,$B$8)</original>
      <value>0</value>
    </cell>
    <cell>
      <original>'002 HCAP'!C199=_xll.F9v5.Connect.GL(_xll.F9v5.Connect.BSPEC($B$10,$B$11,$A199),C$2,$B$3,$B$4,C$5,$B$6,$B$7,$B$8)</original>
      <value>0</value>
    </cell>
    <cell>
      <original>'002 HCAP'!D199=_xll.F9v5.Connect.GL(_xll.F9v5.Connect.BSPEC($B$10,$B$11,$A199),D$2,$B$3,$B$4,D$5,$B$6,$B$7,$B$8)</original>
      <value>0</value>
    </cell>
    <cell>
      <original>'002 HCAP'!F199=_xll.F9v5.Connect.GL(_xll.F9v5.Connect.BSPEC($B$10,$B$11,$A199),F$2,$B$3,$B$4,F$5,$B$6,$B$7,$B$8)</original>
      <value>0</value>
    </cell>
    <cell>
      <original>'002 HCAP'!G199=_xll.F9v5.Connect.GL(_xll.F9v5.Connect.BSPEC($B$10,$B$11,$A199),G$2,$B$3,$B$4,G$5,$B$6,$B$7,$B$8)</original>
      <value>0</value>
    </cell>
    <cell>
      <original>'002 HCAP'!I199=_xll.F9v5.Connect.GL(_xll.F9v5.Connect.BSPEC($B$10,$B$11,$A199),I$2,$B$3,$B$4,I$5,$B$6,$B$7,$B$8)</original>
      <value>0</value>
    </cell>
    <cell>
      <original>'002 HCAP'!C200=_xll.F9v5.Connect.GL(_xll.F9v5.Connect.BSPEC($B$10,$B$11,$A200),C$2,$B$3,$B$4,C$5,$B$6,$B$7,$B$8)</original>
      <value>0</value>
    </cell>
    <cell>
      <original>'002 HCAP'!D200=_xll.F9v5.Connect.GL(_xll.F9v5.Connect.BSPEC($B$10,$B$11,$A200),D$2,$B$3,$B$4,D$5,$B$6,$B$7,$B$8)</original>
      <value>0</value>
    </cell>
    <cell>
      <original>'002 HCAP'!F200=_xll.F9v5.Connect.GL(_xll.F9v5.Connect.BSPEC($B$10,$B$11,$A200),F$2,$B$3,$B$4,F$5,$B$6,$B$7,$B$8)</original>
      <value>0</value>
    </cell>
    <cell>
      <original>'002 HCAP'!G200=_xll.F9v5.Connect.GL(_xll.F9v5.Connect.BSPEC($B$10,$B$11,$A200),G$2,$B$3,$B$4,G$5,$B$6,$B$7,$B$8)</original>
      <value>0</value>
    </cell>
    <cell>
      <original>'002 HCAP'!I200=_xll.F9v5.Connect.GL(_xll.F9v5.Connect.BSPEC($B$10,$B$11,$A200),I$2,$B$3,$B$4,I$5,$B$6,$B$7,$B$8)</original>
      <value>0</value>
    </cell>
    <cell>
      <original>'002 HCAP'!C201=_xll.F9v5.Connect.GL(_xll.F9v5.Connect.BSPEC($B$10,$B$11,$A201),C$2,$B$3,$B$4,C$5,$B$6,$B$7,$B$8)</original>
      <value>0</value>
    </cell>
    <cell>
      <original>'002 HCAP'!D201=_xll.F9v5.Connect.GL(_xll.F9v5.Connect.BSPEC($B$10,$B$11,$A201),D$2,$B$3,$B$4,D$5,$B$6,$B$7,$B$8)</original>
      <value>0</value>
    </cell>
    <cell>
      <original>'002 HCAP'!F201=_xll.F9v5.Connect.GL(_xll.F9v5.Connect.BSPEC($B$10,$B$11,$A201),F$2,$B$3,$B$4,F$5,$B$6,$B$7,$B$8)</original>
      <value>0</value>
    </cell>
    <cell>
      <original>'002 HCAP'!G201=_xll.F9v5.Connect.GL(_xll.F9v5.Connect.BSPEC($B$10,$B$11,$A201),G$2,$B$3,$B$4,G$5,$B$6,$B$7,$B$8)</original>
      <value>0</value>
    </cell>
    <cell>
      <original>'002 HCAP'!I201=_xll.F9v5.Connect.GL(_xll.F9v5.Connect.BSPEC($B$10,$B$11,$A201),I$2,$B$3,$B$4,I$5,$B$6,$B$7,$B$8)</original>
      <value>0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0</value>
    </cell>
    <cell>
      <original>'004 Radio-Towers'!D47=_xll.F9v5.Connect.GL(_xll.F9v5.Connect.BSPEC($B$10,$B$11,$A47),D$2,$B$3,$B$4,D$5,$B$6,$B$7,$B$8)</original>
      <value>0</value>
    </cell>
    <cell>
      <original>'004 Radio-Towers'!F47=_xll.F9v5.Connect.NGL(_xll.F9v5.Connect.BSPEC($B$10,$B$11,$A47),F$2,$B$3,$B$4,F$5,$B$6,$B$7,$B$8)</original>
      <value>0</value>
    </cell>
    <cell>
      <original>'004 Radio-Towers'!G47=_xll.F9v5.Connect.GL(_xll.F9v5.Connect.BSPEC($B$10,$B$11,$A47),G$2,$B$3,$B$4,G$5,$B$6,$B$7,$B$8)</original>
      <value>0</value>
    </cell>
    <cell>
      <original>'004 Radio-Towers'!I47=_xll.F9v5.Connect.GL(_xll.F9v5.Connect.BSPEC($B$10,$B$11,$A47),I$2,$B$3,$B$4,I$5,$B$6,$B$7,$B$8)</original>
      <value>0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18000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0</value>
    </cell>
    <cell>
      <original>'004 Radio-Towers'!D66=_xll.F9v5.Connect.GL(_xll.F9v5.Connect.BSPEC($B$10,$B$11,$A66),D$2,$B$3,$B$4,D$5,$B$6,$B$7,$B$8)</original>
      <value>0</value>
    </cell>
    <cell>
      <original>'004 Radio-Towers'!F66=_xll.F9v5.Connect.NGL(_xll.F9v5.Connect.BSPEC($B$10,$B$11,$A66),F$2,$B$3,$B$4,F$5,$B$6,$B$7,$B$8)</original>
      <value>0</value>
    </cell>
    <cell>
      <original>'004 Radio-Towers'!G66=_xll.F9v5.Connect.GL(_xll.F9v5.Connect.BSPEC($B$10,$B$11,$A66),G$2,$B$3,$B$4,G$5,$B$6,$B$7,$B$8)</original>
      <value>0</value>
    </cell>
    <cell>
      <original>'004 Radio-Towers'!I66=_xll.F9v5.Connect.GL(_xll.F9v5.Connect.BSPEC($B$10,$B$11,$A66),I$2,$B$3,$B$4,I$5,$B$6,$B$7,$B$8)</original>
      <value>0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100000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0</value>
    </cell>
    <cell>
      <original>'004 Radio-Towers'!C71=_xll.F9v5.Connect.NGL(_xll.F9v5.Connect.BSPEC($B$10,$B$11,$A71),C$2,$B$3,$B$4,C$5,$B$6,$B$7,$B$8)</original>
      <value>22868.31</value>
    </cell>
    <cell>
      <original>'004 Radio-Towers'!D71=_xll.F9v5.Connect.GL(_xll.F9v5.Connect.BSPEC($B$10,$B$11,$A71),D$2,$B$3,$B$4,D$5,$B$6,$B$7,$B$8)</original>
      <value>22868</value>
    </cell>
    <cell>
      <original>'004 Radio-Towers'!F71=_xll.F9v5.Connect.NGL(_xll.F9v5.Connect.BSPEC($B$10,$B$11,$A71),F$2,$B$3,$B$4,F$5,$B$6,$B$7,$B$8)</original>
      <value>68604.930000000008</value>
    </cell>
    <cell>
      <original>'004 Radio-Towers'!G71=_xll.F9v5.Connect.GL(_xll.F9v5.Connect.BSPEC($B$10,$B$11,$A71),G$2,$B$3,$B$4,G$5,$B$6,$B$7,$B$8)</original>
      <value>68604</value>
    </cell>
    <cell>
      <original>'004 Radio-Towers'!I71=_xll.F9v5.Connect.GL(_xll.F9v5.Connect.BSPEC($B$10,$B$11,$A71),I$2,$B$3,$B$4,I$5,$B$6,$B$7,$B$8)</original>
      <value>274416</value>
    </cell>
    <cell>
      <original>'004 Radio-Towers'!C72=_xll.F9v5.Connect.NGL(_xll.F9v5.Connect.BSPEC($B$10,$B$11,$A72),C$2,$B$3,$B$4,C$5,$B$6,$B$7,$B$8)</original>
      <value>0</value>
    </cell>
    <cell>
      <original>'004 Radio-Towers'!D72=_xll.F9v5.Connect.GL(_xll.F9v5.Connect.BSPEC($B$10,$B$11,$A72),D$2,$B$3,$B$4,D$5,$B$6,$B$7,$B$8)</original>
      <value>0</value>
    </cell>
    <cell>
      <original>'004 Radio-Towers'!F72=_xll.F9v5.Connect.NGL(_xll.F9v5.Connect.BSPEC($B$10,$B$11,$A72),F$2,$B$3,$B$4,F$5,$B$6,$B$7,$B$8)</original>
      <value>0</value>
    </cell>
    <cell>
      <original>'004 Radio-Towers'!G72=_xll.F9v5.Connect.GL(_xll.F9v5.Connect.BSPEC($B$10,$B$11,$A72),G$2,$B$3,$B$4,G$5,$B$6,$B$7,$B$8)</original>
      <value>0</value>
    </cell>
    <cell>
      <original>'004 Radio-Towers'!I72=_xll.F9v5.Connect.GL(_xll.F9v5.Connect.BSPEC($B$10,$B$11,$A72),I$2,$B$3,$B$4,I$5,$B$6,$B$7,$B$8)</original>
      <value>0</value>
    </cell>
    <cell>
      <original>'004 Radio-Towers'!C73=_xll.F9v5.Connect.NGL(_xll.F9v5.Connect.BSPEC($B$10,$B$11,$A73),C$2,$B$3,$B$4,C$5,$B$6,$B$7,$B$8)</original>
      <value>0</value>
    </cell>
    <cell>
      <original>'004 Radio-Towers'!D73=_xll.F9v5.Connect.GL(_xll.F9v5.Connect.BSPEC($B$10,$B$11,$A73),D$2,$B$3,$B$4,D$5,$B$6,$B$7,$B$8)</original>
      <value>0</value>
    </cell>
    <cell>
      <original>'004 Radio-Towers'!F73=_xll.F9v5.Connect.NGL(_xll.F9v5.Connect.BSPEC($B$10,$B$11,$A73),F$2,$B$3,$B$4,F$5,$B$6,$B$7,$B$8)</original>
      <value>0</value>
    </cell>
    <cell>
      <original>'004 Radio-Towers'!G73=_xll.F9v5.Connect.GL(_xll.F9v5.Connect.BSPEC($B$10,$B$11,$A73),G$2,$B$3,$B$4,G$5,$B$6,$B$7,$B$8)</original>
      <value>0</value>
    </cell>
    <cell>
      <original>'004 Radio-Towers'!I73=_xll.F9v5.Connect.GL(_xll.F9v5.Connect.BSPEC($B$10,$B$11,$A73),I$2,$B$3,$B$4,I$5,$B$6,$B$7,$B$8)</original>
      <value>0</value>
    </cell>
    <cell>
      <original>'004 Radio-Towers'!C80=_xll.F9v5.Connect.GL(_xll.F9v5.Connect.BSPEC($B$10,$B$11,$A80),C$2,$B$3,$B$4,C$5,$B$6,$B$7,$B$8)</original>
      <value>13566</value>
    </cell>
    <cell>
      <original>'004 Radio-Towers'!D80=_xll.F9v5.Connect.GL(_xll.F9v5.Connect.BSPEC($B$10,$B$11,$A80),D$2,$B$3,$B$4,D$5,$B$6,$B$7,$B$8)</original>
      <value>15926</value>
    </cell>
    <cell>
      <original>'004 Radio-Towers'!F80=_xll.F9v5.Connect.GL(_xll.F9v5.Connect.BSPEC($B$10,$B$11,$A80),F$2,$B$3,$B$4,F$5,$B$6,$B$7,$B$8)</original>
      <value>40059.68</value>
    </cell>
    <cell>
      <original>'004 Radio-Towers'!G80=_xll.F9v5.Connect.GL(_xll.F9v5.Connect.BSPEC($B$10,$B$11,$A80),G$2,$B$3,$B$4,G$5,$B$6,$B$7,$B$8)</original>
      <value>47265</value>
    </cell>
    <cell>
      <original>'004 Radio-Towers'!I80=_xll.F9v5.Connect.GL(_xll.F9v5.Connect.BSPEC($B$10,$B$11,$A80),I$2,$B$3,$B$4,I$5,$B$6,$B$7,$B$8)</original>
      <value>189668</value>
    </cell>
    <cell>
      <original>'004 Radio-Towers'!C81=_xll.F9v5.Connect.GL(_xll.F9v5.Connect.BSPEC($B$10,$B$11,$A81),C$2,$B$3,$B$4,C$5,$B$6,$B$7,$B$8)</original>
      <value>2667.39</value>
    </cell>
    <cell>
      <original>'004 Radio-Towers'!D81=_xll.F9v5.Connect.GL(_xll.F9v5.Connect.BSPEC($B$10,$B$11,$A81),D$2,$B$3,$B$4,D$5,$B$6,$B$7,$B$8)</original>
      <value>2651</value>
    </cell>
    <cell>
      <original>'004 Radio-Towers'!F81=_xll.F9v5.Connect.GL(_xll.F9v5.Connect.BSPEC($B$10,$B$11,$A81),F$2,$B$3,$B$4,F$5,$B$6,$B$7,$B$8)</original>
      <value>6440.59</value>
    </cell>
    <cell>
      <original>'004 Radio-Towers'!G81=_xll.F9v5.Connect.GL(_xll.F9v5.Connect.BSPEC($B$10,$B$11,$A81),G$2,$B$3,$B$4,G$5,$B$6,$B$7,$B$8)</original>
      <value>7868</value>
    </cell>
    <cell>
      <original>'004 Radio-Towers'!I81=_xll.F9v5.Connect.GL(_xll.F9v5.Connect.BSPEC($B$10,$B$11,$A81),I$2,$B$3,$B$4,I$5,$B$6,$B$7,$B$8)</original>
      <value>31573</value>
    </cell>
    <cell>
      <original>'004 Radio-Towers'!C82=_xll.F9v5.Connect.GL(_xll.F9v5.Connect.BSPEC($B$10,$B$11,$A82),C$2,$B$3,$B$4,C$5,$B$6,$B$7,$B$8)</original>
      <value>2619.0500000000002</value>
    </cell>
    <cell>
      <original>'004 Radio-Towers'!D82=_xll.F9v5.Connect.GL(_xll.F9v5.Connect.BSPEC($B$10,$B$11,$A82),D$2,$B$3,$B$4,D$5,$B$6,$B$7,$B$8)</original>
      <value>0</value>
    </cell>
    <cell>
      <original>'004 Radio-Towers'!F82=_xll.F9v5.Connect.GL(_xll.F9v5.Connect.BSPEC($B$10,$B$11,$A82),F$2,$B$3,$B$4,F$5,$B$6,$B$7,$B$8)</original>
      <value>8580.4700000000012</value>
    </cell>
    <cell>
      <original>'004 Radio-Towers'!G82=_xll.F9v5.Connect.GL(_xll.F9v5.Connect.BSPEC($B$10,$B$11,$A82),G$2,$B$3,$B$4,G$5,$B$6,$B$7,$B$8)</original>
      <value>5000</value>
    </cell>
    <cell>
      <original>'004 Radio-Towers'!I82=_xll.F9v5.Connect.GL(_xll.F9v5.Connect.BSPEC($B$10,$B$11,$A82),I$2,$B$3,$B$4,I$5,$B$6,$B$7,$B$8)</original>
      <value>5000</value>
    </cell>
    <cell>
      <original>'004 Radio-Towers'!C83=_xll.F9v5.Connect.GL(_xll.F9v5.Connect.BSPEC($B$10,$B$11,$A83),C$2,$B$3,$B$4,C$5,$B$6,$B$7,$B$8)</original>
      <value>1468</value>
    </cell>
    <cell>
      <original>'004 Radio-Towers'!D83=_xll.F9v5.Connect.GL(_xll.F9v5.Connect.BSPEC($B$10,$B$11,$A83),D$2,$B$3,$B$4,D$5,$B$6,$B$7,$B$8)</original>
      <value>1042</value>
    </cell>
    <cell>
      <original>'004 Radio-Towers'!F83=_xll.F9v5.Connect.GL(_xll.F9v5.Connect.BSPEC($B$10,$B$11,$A83),F$2,$B$3,$B$4,F$5,$B$6,$B$7,$B$8)</original>
      <value>3092</value>
    </cell>
    <cell>
      <original>'004 Radio-Towers'!G83=_xll.F9v5.Connect.GL(_xll.F9v5.Connect.BSPEC($B$10,$B$11,$A83),G$2,$B$3,$B$4,G$5,$B$6,$B$7,$B$8)</original>
      <value>3092</value>
    </cell>
    <cell>
      <original>'004 Radio-Towers'!I83=_xll.F9v5.Connect.GL(_xll.F9v5.Connect.BSPEC($B$10,$B$11,$A83),I$2,$B$3,$B$4,I$5,$B$6,$B$7,$B$8)</original>
      <value>12268</value>
    </cell>
    <cell>
      <original>'004 Radio-Towers'!C84=_xll.F9v5.Connect.GL(_xll.F9v5.Connect.BSPEC($B$10,$B$11,$A84),C$2,$B$3,$B$4,C$5,$B$6,$B$7,$B$8)</original>
      <value>1388.68</value>
    </cell>
    <cell>
      <original>'004 Radio-Towers'!D84=_xll.F9v5.Connect.GL(_xll.F9v5.Connect.BSPEC($B$10,$B$11,$A84),D$2,$B$3,$B$4,D$5,$B$6,$B$7,$B$8)</original>
      <value>1501</value>
    </cell>
    <cell>
      <original>'004 Radio-Towers'!F84=_xll.F9v5.Connect.GL(_xll.F9v5.Connect.BSPEC($B$10,$B$11,$A84),F$2,$B$3,$B$4,F$5,$B$6,$B$7,$B$8)</original>
      <value>4165.33</value>
    </cell>
    <cell>
      <original>'004 Radio-Towers'!G84=_xll.F9v5.Connect.GL(_xll.F9v5.Connect.BSPEC($B$10,$B$11,$A84),G$2,$B$3,$B$4,G$5,$B$6,$B$7,$B$8)</original>
      <value>4454</value>
    </cell>
    <cell>
      <original>'004 Radio-Towers'!I84=_xll.F9v5.Connect.GL(_xll.F9v5.Connect.BSPEC($B$10,$B$11,$A84),I$2,$B$3,$B$4,I$5,$B$6,$B$7,$B$8)</original>
      <value>17863</value>
    </cell>
    <cell>
      <original>'004 Radio-Towers'!C85=_xll.F9v5.Connect.GL(_xll.F9v5.Connect.BSPEC($B$10,$B$11,$A85),C$2,$B$3,$B$4,C$5,$B$6,$B$7,$B$8)</original>
      <value>2248.16</value>
    </cell>
    <cell>
      <original>'004 Radio-Towers'!D85=_xll.F9v5.Connect.GL(_xll.F9v5.Connect.BSPEC($B$10,$B$11,$A85),D$2,$B$3,$B$4,D$5,$B$6,$B$7,$B$8)</original>
      <value>1625</value>
    </cell>
    <cell>
      <original>'004 Radio-Towers'!F85=_xll.F9v5.Connect.GL(_xll.F9v5.Connect.BSPEC($B$10,$B$11,$A85),F$2,$B$3,$B$4,F$5,$B$6,$B$7,$B$8)</original>
      <value>5216.38</value>
    </cell>
    <cell>
      <original>'004 Radio-Towers'!G85=_xll.F9v5.Connect.GL(_xll.F9v5.Connect.BSPEC($B$10,$B$11,$A85),G$2,$B$3,$B$4,G$5,$B$6,$B$7,$B$8)</original>
      <value>5236</value>
    </cell>
    <cell>
      <original>'004 Radio-Towers'!I85=_xll.F9v5.Connect.GL(_xll.F9v5.Connect.BSPEC($B$10,$B$11,$A85),I$2,$B$3,$B$4,I$5,$B$6,$B$7,$B$8)</original>
      <value>19749</value>
    </cell>
    <cell>
      <original>'004 Radio-Towers'!C86=_xll.F9v5.Connect.GL(_xll.F9v5.Connect.BSPEC($B$10,$B$11,$A86),C$2,$B$3,$B$4,C$5,$B$6,$B$7,$B$8)</original>
      <value>3880.54</value>
    </cell>
    <cell>
      <original>'004 Radio-Towers'!D86=_xll.F9v5.Connect.GL(_xll.F9v5.Connect.BSPEC($B$10,$B$11,$A86),D$2,$B$3,$B$4,D$5,$B$6,$B$7,$B$8)</original>
      <value>4384</value>
    </cell>
    <cell>
      <original>'004 Radio-Towers'!F86=_xll.F9v5.Connect.GL(_xll.F9v5.Connect.BSPEC($B$10,$B$11,$A86),F$2,$B$3,$B$4,F$5,$B$6,$B$7,$B$8)</original>
      <value>12992.720000000001</value>
    </cell>
    <cell>
      <original>'004 Radio-Towers'!G86=_xll.F9v5.Connect.GL(_xll.F9v5.Connect.BSPEC($B$10,$B$11,$A86),G$2,$B$3,$B$4,G$5,$B$6,$B$7,$B$8)</original>
      <value>13152</value>
    </cell>
    <cell>
      <original>'004 Radio-Towers'!I86=_xll.F9v5.Connect.GL(_xll.F9v5.Connect.BSPEC($B$10,$B$11,$A86),I$2,$B$3,$B$4,I$5,$B$6,$B$7,$B$8)</original>
      <value>54858</value>
    </cell>
    <cell>
      <original>'004 Radio-Towers'!C87=_xll.F9v5.Connect.GL(_xll.F9v5.Connect.BSPEC($B$10,$B$11,$A87),C$2,$B$3,$B$4,C$5,$B$6,$B$7,$B$8)</original>
      <value>0</value>
    </cell>
    <cell>
      <original>'004 Radio-Towers'!D87=_xll.F9v5.Connect.GL(_xll.F9v5.Connect.BSPEC($B$10,$B$11,$A87),D$2,$B$3,$B$4,D$5,$B$6,$B$7,$B$8)</original>
      <value>0</value>
    </cell>
    <cell>
      <original>'004 Radio-Towers'!F87=_xll.F9v5.Connect.GL(_xll.F9v5.Connect.BSPEC($B$10,$B$11,$A87),F$2,$B$3,$B$4,F$5,$B$6,$B$7,$B$8)</original>
      <value>0</value>
    </cell>
    <cell>
      <original>'004 Radio-Towers'!G87=_xll.F9v5.Connect.GL(_xll.F9v5.Connect.BSPEC($B$10,$B$11,$A87),G$2,$B$3,$B$4,G$5,$B$6,$B$7,$B$8)</original>
      <value>0</value>
    </cell>
    <cell>
      <original>'004 Radio-Towers'!I87=_xll.F9v5.Connect.GL(_xll.F9v5.Connect.BSPEC($B$10,$B$11,$A87),I$2,$B$3,$B$4,I$5,$B$6,$B$7,$B$8)</original>
      <value>0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Radio-Towers'!C92=_xll.F9v5.Connect.GL(_xll.F9v5.Connect.BSPEC($B$10,$B$11,$A92),C$2,$B$3,$B$4,C$5,$B$6,$B$7,$B$8)</original>
      <value>0</value>
    </cell>
    <cell>
      <original>'004 Radio-Towers'!D92=_xll.F9v5.Connect.GL(_xll.F9v5.Connect.BSPEC($B$10,$B$11,$A92),D$2,$B$3,$B$4,D$5,$B$6,$B$7,$B$8)</original>
      <value>0</value>
    </cell>
    <cell>
      <original>'004 Radio-Towers'!F92=_xll.F9v5.Connect.GL(_xll.F9v5.Connect.BSPEC($B$10,$B$11,$A92),F$2,$B$3,$B$4,F$5,$B$6,$B$7,$B$8)</original>
      <value>0</value>
    </cell>
    <cell>
      <original>'004 Radio-Towers'!G92=_xll.F9v5.Connect.GL(_xll.F9v5.Connect.BSPEC($B$10,$B$11,$A92),G$2,$B$3,$B$4,G$5,$B$6,$B$7,$B$8)</original>
      <value>0</value>
    </cell>
    <cell>
      <original>'004 Radio-Towers'!I92=_xll.F9v5.Connect.GL(_xll.F9v5.Connect.BSPEC($B$10,$B$11,$A92),I$2,$B$3,$B$4,I$5,$B$6,$B$7,$B$8)</original>
      <value>0</value>
    </cell>
    <cell>
      <original>'004 Radio-Towers'!C93=_xll.F9v5.Connect.GL(_xll.F9v5.Connect.BSPEC($B$10,$B$11,$A93),C$2,$B$3,$B$4,C$5,$B$6,$B$7,$B$8)</original>
      <value>0</value>
    </cell>
    <cell>
      <original>'004 Radio-Towers'!D93=_xll.F9v5.Connect.GL(_xll.F9v5.Connect.BSPEC($B$10,$B$11,$A93),D$2,$B$3,$B$4,D$5,$B$6,$B$7,$B$8)</original>
      <value>0</value>
    </cell>
    <cell>
      <original>'004 Radio-Towers'!F93=_xll.F9v5.Connect.GL(_xll.F9v5.Connect.BSPEC($B$10,$B$11,$A93),F$2,$B$3,$B$4,F$5,$B$6,$B$7,$B$8)</original>
      <value>0</value>
    </cell>
    <cell>
      <original>'004 Radio-Towers'!G93=_xll.F9v5.Connect.GL(_xll.F9v5.Connect.BSPEC($B$10,$B$11,$A93),G$2,$B$3,$B$4,G$5,$B$6,$B$7,$B$8)</original>
      <value>0</value>
    </cell>
    <cell>
      <original>'004 Radio-Towers'!I93=_xll.F9v5.Connect.GL(_xll.F9v5.Connect.BSPEC($B$10,$B$11,$A93),I$2,$B$3,$B$4,I$5,$B$6,$B$7,$B$8)</original>
      <value>0</value>
    </cell>
    <cell>
      <original>'004 Radio-Towers'!C94=_xll.F9v5.Connect.GL(_xll.F9v5.Connect.BSPEC($B$10,$B$11,$A94),C$2,$B$3,$B$4,C$5,$B$6,$B$7,$B$8)</original>
      <value>0</value>
    </cell>
    <cell>
      <original>'004 Radio-Towers'!D94=_xll.F9v5.Connect.GL(_xll.F9v5.Connect.BSPEC($B$10,$B$11,$A94),D$2,$B$3,$B$4,D$5,$B$6,$B$7,$B$8)</original>
      <value>0</value>
    </cell>
    <cell>
      <original>'004 Radio-Towers'!F94=_xll.F9v5.Connect.GL(_xll.F9v5.Connect.BSPEC($B$10,$B$11,$A94),F$2,$B$3,$B$4,F$5,$B$6,$B$7,$B$8)</original>
      <value>0</value>
    </cell>
    <cell>
      <original>'004 Radio-Towers'!G94=_xll.F9v5.Connect.GL(_xll.F9v5.Connect.BSPEC($B$10,$B$11,$A94),G$2,$B$3,$B$4,G$5,$B$6,$B$7,$B$8)</original>
      <value>0</value>
    </cell>
    <cell>
      <original>'004 Radio-Towers'!I94=_xll.F9v5.Connect.GL(_xll.F9v5.Connect.BSPEC($B$10,$B$11,$A94),I$2,$B$3,$B$4,I$5,$B$6,$B$7,$B$8)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50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50</value>
    </cell>
    <cell>
      <original>'004 Radio-Towers'!I97=_xll.F9v5.Connect.GL(_xll.F9v5.Connect.BSPEC($B$10,$B$11,$A97),I$2,$B$3,$B$4,I$5,$B$6,$B$7,$B$8)</original>
      <value>100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2000</value>
    </cell>
    <cell>
      <original>'004 Radio-Towers'!C99=_xll.F9v5.Connect.GL(_xll.F9v5.Connect.BSPEC($B$10,$B$11,$A99),C$2,$B$3,$B$4,C$5,$B$6,$B$7,$B$8)</original>
      <value>30421.43</value>
    </cell>
    <cell>
      <original>'004 Radio-Towers'!D99=_xll.F9v5.Connect.GL(_xll.F9v5.Connect.BSPEC($B$10,$B$11,$A99),D$2,$B$3,$B$4,D$5,$B$6,$B$7,$B$8)</original>
      <value>30421</value>
    </cell>
    <cell>
      <original>'004 Radio-Towers'!F99=_xll.F9v5.Connect.GL(_xll.F9v5.Connect.BSPEC($B$10,$B$11,$A99),F$2,$B$3,$B$4,F$5,$B$6,$B$7,$B$8)</original>
      <value>91043.37</value>
    </cell>
    <cell>
      <original>'004 Radio-Towers'!G99=_xll.F9v5.Connect.GL(_xll.F9v5.Connect.BSPEC($B$10,$B$11,$A99),G$2,$B$3,$B$4,G$5,$B$6,$B$7,$B$8)</original>
      <value>91044</value>
    </cell>
    <cell>
      <original>'004 Radio-Towers'!I99=_xll.F9v5.Connect.GL(_xll.F9v5.Connect.BSPEC($B$10,$B$11,$A99),I$2,$B$3,$B$4,I$5,$B$6,$B$7,$B$8)</original>
      <value>367267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0</value>
    </cell>
    <cell>
      <original>'004 Radio-Towers'!I101=_xll.F9v5.Connect.GL(_xll.F9v5.Connect.BSPEC($B$10,$B$11,$A101),I$2,$B$3,$B$4,I$5,$B$6,$B$7,$B$8)</original>
      <value>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0</value>
    </cell>
    <cell>
      <original>'004 Radio-Towers'!C103=_xll.F9v5.Connect.GL(_xll.F9v5.Connect.BSPEC($B$10,$B$11,$A103),C$2,$B$3,$B$4,C$5,$B$6,$B$7,$B$8)</original>
      <value>0</value>
    </cell>
    <cell>
      <original>'004 Radio-Towers'!D103=_xll.F9v5.Connect.GL(_xll.F9v5.Connect.BSPEC($B$10,$B$11,$A103),D$2,$B$3,$B$4,D$5,$B$6,$B$7,$B$8)</original>
      <value>0</value>
    </cell>
    <cell>
      <original>'004 Radio-Towers'!F103=_xll.F9v5.Connect.GL(_xll.F9v5.Connect.BSPEC($B$10,$B$11,$A103),F$2,$B$3,$B$4,F$5,$B$6,$B$7,$B$8)</original>
      <value>5538</value>
    </cell>
    <cell>
      <original>'004 Radio-Towers'!G103=_xll.F9v5.Connect.GL(_xll.F9v5.Connect.BSPEC($B$10,$B$11,$A103),G$2,$B$3,$B$4,G$5,$B$6,$B$7,$B$8)</original>
      <value>5538</value>
    </cell>
    <cell>
      <original>'004 Radio-Towers'!I103=_xll.F9v5.Connect.GL(_xll.F9v5.Connect.BSPEC($B$10,$B$11,$A103),I$2,$B$3,$B$4,I$5,$B$6,$B$7,$B$8)</original>
      <value>41038</value>
    </cell>
    <cell>
      <original>'004 Radio-Towers'!C104=_xll.F9v5.Connect.GL(_xll.F9v5.Connect.BSPEC($B$10,$B$11,$A104),C$2,$B$3,$B$4,C$5,$B$6,$B$7,$B$8)</original>
      <value>16385.830000000002</value>
    </cell>
    <cell>
      <original>'004 Radio-Towers'!D104=_xll.F9v5.Connect.GL(_xll.F9v5.Connect.BSPEC($B$10,$B$11,$A104),D$2,$B$3,$B$4,D$5,$B$6,$B$7,$B$8)</original>
      <value>5400</value>
    </cell>
    <cell>
      <original>'004 Radio-Towers'!F104=_xll.F9v5.Connect.GL(_xll.F9v5.Connect.BSPEC($B$10,$B$11,$A104),F$2,$B$3,$B$4,F$5,$B$6,$B$7,$B$8)</original>
      <value>16385.830000000002</value>
    </cell>
    <cell>
      <original>'004 Radio-Towers'!G104=_xll.F9v5.Connect.GL(_xll.F9v5.Connect.BSPEC($B$10,$B$11,$A104),G$2,$B$3,$B$4,G$5,$B$6,$B$7,$B$8)</original>
      <value>6300</value>
    </cell>
    <cell>
      <original>'004 Radio-Towers'!I104=_xll.F9v5.Connect.GL(_xll.F9v5.Connect.BSPEC($B$10,$B$11,$A104),I$2,$B$3,$B$4,I$5,$B$6,$B$7,$B$8)</original>
      <value>42000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200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600</value>
    </cell>
    <cell>
      <original>'004 Radio-Towers'!I106=_xll.F9v5.Connect.GL(_xll.F9v5.Connect.BSPEC($B$10,$B$11,$A106),I$2,$B$3,$B$4,I$5,$B$6,$B$7,$B$8)</original>
      <value>2400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0</value>
    </cell>
    <cell>
      <original>'004 Radio-Towers'!F107=_xll.F9v5.Connect.GL(_xll.F9v5.Connect.BSPEC($B$10,$B$11,$A107),F$2,$B$3,$B$4,F$5,$B$6,$B$7,$B$8)</original>
      <value>2088.7800000000002</value>
    </cell>
    <cell>
      <original>'004 Radio-Towers'!G107=_xll.F9v5.Connect.GL(_xll.F9v5.Connect.BSPEC($B$10,$B$11,$A107),G$2,$B$3,$B$4,G$5,$B$6,$B$7,$B$8)</original>
      <value>9631</value>
    </cell>
    <cell>
      <original>'004 Radio-Towers'!I107=_xll.F9v5.Connect.GL(_xll.F9v5.Connect.BSPEC($B$10,$B$11,$A107),I$2,$B$3,$B$4,I$5,$B$6,$B$7,$B$8)</original>
      <value>28514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0</value>
    </cell>
    <cell>
      <original>'004 Radio-Towers'!F108=_xll.F9v5.Connect.GL(_xll.F9v5.Connect.BSPEC($B$10,$B$11,$A108),F$2,$B$3,$B$4,F$5,$B$6,$B$7,$B$8)</original>
      <value>0</value>
    </cell>
    <cell>
      <original>'004 Radio-Towers'!G108=_xll.F9v5.Connect.GL(_xll.F9v5.Connect.BSPEC($B$10,$B$11,$A108),G$2,$B$3,$B$4,G$5,$B$6,$B$7,$B$8)</original>
      <value>0</value>
    </cell>
    <cell>
      <original>'004 Radio-Towers'!I108=_xll.F9v5.Connect.GL(_xll.F9v5.Connect.BSPEC($B$10,$B$11,$A108),I$2,$B$3,$B$4,I$5,$B$6,$B$7,$B$8)</original>
      <value>0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0</value>
    </cell>
    <cell>
      <original>'004 Radio-Towers'!I110=_xll.F9v5.Connect.GL(_xll.F9v5.Connect.BSPEC($B$10,$B$11,$A110),I$2,$B$3,$B$4,I$5,$B$6,$B$7,$B$8)</original>
      <value>0</value>
    </cell>
    <cell>
      <original>'004 Radio-Towers'!C111=_xll.F9v5.Connect.GL(_xll.F9v5.Connect.BSPEC($B$10,$B$11,$A111),C$2,$B$3,$B$4,C$5,$B$6,$B$7,$B$8)</original>
      <value>0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0</value>
    </cell>
    <cell>
      <original>'004 Radio-Towers'!G111=_xll.F9v5.Connect.GL(_xll.F9v5.Connect.BSPEC($B$10,$B$11,$A111),G$2,$B$3,$B$4,G$5,$B$6,$B$7,$B$8)</original>
      <value>0</value>
    </cell>
    <cell>
      <original>'004 Radio-Towers'!I111=_xll.F9v5.Connect.GL(_xll.F9v5.Connect.BSPEC($B$10,$B$11,$A111),I$2,$B$3,$B$4,I$5,$B$6,$B$7,$B$8)</original>
      <value>0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150</value>
    </cell>
    <cell>
      <original>'004 Radio-Towers'!I118=_xll.F9v5.Connect.GL(_xll.F9v5.Connect.BSPEC($B$10,$B$11,$A118),I$2,$B$3,$B$4,I$5,$B$6,$B$7,$B$8)</original>
      <value>1000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0</value>
    </cell>
    <cell>
      <original>'004 Radio-Towers'!F122=_xll.F9v5.Connect.GL(_xll.F9v5.Connect.BSPEC($B$10,$B$11,$A122),F$2,$B$3,$B$4,F$5,$B$6,$B$7,$B$8)</original>
      <value>164.82</value>
    </cell>
    <cell>
      <original>'004 Radio-Towers'!G122=_xll.F9v5.Connect.GL(_xll.F9v5.Connect.BSPEC($B$10,$B$11,$A122),G$2,$B$3,$B$4,G$5,$B$6,$B$7,$B$8)</original>
      <value>258.82</value>
    </cell>
    <cell>
      <original>'004 Radio-Towers'!I122=_xll.F9v5.Connect.GL(_xll.F9v5.Connect.BSPEC($B$10,$B$11,$A122),I$2,$B$3,$B$4,I$5,$B$6,$B$7,$B$8)</original>
      <value>333.82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3400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500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1500</value>
    </cell>
    <cell>
      <original>'004 Radio-Towers'!I125=_xll.F9v5.Connect.GL(_xll.F9v5.Connect.BSPEC($B$10,$B$11,$A125),I$2,$B$3,$B$4,I$5,$B$6,$B$7,$B$8)</original>
      <value>6000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0</value>
    </cell>
    <cell>
      <original>'004 Radio-Towers'!I126=_xll.F9v5.Connect.GL(_xll.F9v5.Connect.BSPEC($B$10,$B$11,$A126),I$2,$B$3,$B$4,I$5,$B$6,$B$7,$B$8)</original>
      <value>0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0</value>
    </cell>
    <cell>
      <original>'004 Radio-Towers'!I127=_xll.F9v5.Connect.GL(_xll.F9v5.Connect.BSPEC($B$10,$B$11,$A127),I$2,$B$3,$B$4,I$5,$B$6,$B$7,$B$8)</original>
      <value>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1455.5</value>
    </cell>
    <cell>
      <original>'004 Radio-Towers'!D129=_xll.F9v5.Connect.GL(_xll.F9v5.Connect.BSPEC($B$10,$B$11,$A129),D$2,$B$3,$B$4,D$5,$B$6,$B$7,$B$8)</original>
      <value>1456</value>
    </cell>
    <cell>
      <original>'004 Radio-Towers'!F129=_xll.F9v5.Connect.GL(_xll.F9v5.Connect.BSPEC($B$10,$B$11,$A129),F$2,$B$3,$B$4,F$5,$B$6,$B$7,$B$8)</original>
      <value>4587.42</value>
    </cell>
    <cell>
      <original>'004 Radio-Towers'!G129=_xll.F9v5.Connect.GL(_xll.F9v5.Connect.BSPEC($B$10,$B$11,$A129),G$2,$B$3,$B$4,G$5,$B$6,$B$7,$B$8)</original>
      <value>4588</value>
    </cell>
    <cell>
      <original>'004 Radio-Towers'!I129=_xll.F9v5.Connect.GL(_xll.F9v5.Connect.BSPEC($B$10,$B$11,$A129),I$2,$B$3,$B$4,I$5,$B$6,$B$7,$B$8)</original>
      <value>15258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0</value>
    </cell>
    <cell>
      <original>'004 Radio-Towers'!D133=_xll.F9v5.Connect.GL(_xll.F9v5.Connect.BSPEC($B$10,$B$11,$A133),D$2,$B$3,$B$4,D$5,$B$6,$B$7,$B$8)</original>
      <value>0</value>
    </cell>
    <cell>
      <original>'004 Radio-Towers'!F133=_xll.F9v5.Connect.GL(_xll.F9v5.Connect.BSPEC($B$10,$B$11,$A133),F$2,$B$3,$B$4,F$5,$B$6,$B$7,$B$8)</original>
      <value>0</value>
    </cell>
    <cell>
      <original>'004 Radio-Towers'!G133=_xll.F9v5.Connect.GL(_xll.F9v5.Connect.BSPEC($B$10,$B$11,$A133),G$2,$B$3,$B$4,G$5,$B$6,$B$7,$B$8)</original>
      <value>0</value>
    </cell>
    <cell>
      <original>'004 Radio-Towers'!I133=_xll.F9v5.Connect.GL(_xll.F9v5.Connect.BSPEC($B$10,$B$11,$A133),I$2,$B$3,$B$4,I$5,$B$6,$B$7,$B$8)</original>
      <value>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564.95000000000005</value>
    </cell>
    <cell>
      <original>'004 Radio-Towers'!D136=_xll.F9v5.Connect.GL(_xll.F9v5.Connect.BSPEC($B$10,$B$11,$A136),D$2,$B$3,$B$4,D$5,$B$6,$B$7,$B$8)</original>
      <value>2950</value>
    </cell>
    <cell>
      <original>'004 Radio-Towers'!F136=_xll.F9v5.Connect.GL(_xll.F9v5.Connect.BSPEC($B$10,$B$11,$A136),F$2,$B$3,$B$4,F$5,$B$6,$B$7,$B$8)</original>
      <value>1464.95</value>
    </cell>
    <cell>
      <original>'004 Radio-Towers'!G136=_xll.F9v5.Connect.GL(_xll.F9v5.Connect.BSPEC($B$10,$B$11,$A136),G$2,$B$3,$B$4,G$5,$B$6,$B$7,$B$8)</original>
      <value>5700</value>
    </cell>
    <cell>
      <original>'004 Radio-Towers'!I136=_xll.F9v5.Connect.GL(_xll.F9v5.Connect.BSPEC($B$10,$B$11,$A136),I$2,$B$3,$B$4,I$5,$B$6,$B$7,$B$8)</original>
      <value>19000</value>
    </cell>
    <cell>
      <original>'004 Radio-Towers'!C137=_xll.F9v5.Connect.GL(_xll.F9v5.Connect.BSPEC($B$10,$B$11,$A137),C$2,$B$3,$B$4,C$5,$B$6,$B$7,$B$8)</original>
      <value>0</value>
    </cell>
    <cell>
      <original>'004 Radio-Towers'!D137=_xll.F9v5.Connect.GL(_xll.F9v5.Connect.BSPEC($B$10,$B$11,$A137),D$2,$B$3,$B$4,D$5,$B$6,$B$7,$B$8)</original>
      <value>22802.560000000001</value>
    </cell>
    <cell>
      <original>'004 Radio-Towers'!F137=_xll.F9v5.Connect.GL(_xll.F9v5.Connect.BSPEC($B$10,$B$11,$A137),F$2,$B$3,$B$4,F$5,$B$6,$B$7,$B$8)</original>
      <value>60166.42</value>
    </cell>
    <cell>
      <original>'004 Radio-Towers'!G137=_xll.F9v5.Connect.GL(_xll.F9v5.Connect.BSPEC($B$10,$B$11,$A137),G$2,$B$3,$B$4,G$5,$B$6,$B$7,$B$8)</original>
      <value>60182.080000000002</value>
    </cell>
    <cell>
      <original>'004 Radio-Towers'!I137=_xll.F9v5.Connect.GL(_xll.F9v5.Connect.BSPEC($B$10,$B$11,$A137),I$2,$B$3,$B$4,I$5,$B$6,$B$7,$B$8)</original>
      <value>264382.08000000002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0</value>
    </cell>
    <cell>
      <original>'004 Radio-Towers'!D140=_xll.F9v5.Connect.GL(_xll.F9v5.Connect.BSPEC($B$10,$B$11,$A140),D$2,$B$3,$B$4,D$5,$B$6,$B$7,$B$8)</original>
      <value>0</value>
    </cell>
    <cell>
      <original>'004 Radio-Towers'!F140=_xll.F9v5.Connect.GL(_xll.F9v5.Connect.BSPEC($B$10,$B$11,$A140),F$2,$B$3,$B$4,F$5,$B$6,$B$7,$B$8)</original>
      <value>0</value>
    </cell>
    <cell>
      <original>'004 Radio-Towers'!G140=_xll.F9v5.Connect.GL(_xll.F9v5.Connect.BSPEC($B$10,$B$11,$A140),G$2,$B$3,$B$4,G$5,$B$6,$B$7,$B$8)</original>
      <value>20</value>
    </cell>
    <cell>
      <original>'004 Radio-Towers'!I140=_xll.F9v5.Connect.GL(_xll.F9v5.Connect.BSPEC($B$10,$B$11,$A140),I$2,$B$3,$B$4,I$5,$B$6,$B$7,$B$8)</original>
      <value>80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0</value>
    </cell>
    <cell>
      <original>'004 Radio-Towers'!F141=_xll.F9v5.Connect.GL(_xll.F9v5.Connect.BSPEC($B$10,$B$11,$A141),F$2,$B$3,$B$4,F$5,$B$6,$B$7,$B$8)</original>
      <value>0</value>
    </cell>
    <cell>
      <original>'004 Radio-Towers'!G141=_xll.F9v5.Connect.GL(_xll.F9v5.Connect.BSPEC($B$10,$B$11,$A141),G$2,$B$3,$B$4,G$5,$B$6,$B$7,$B$8)</original>
      <value>0</value>
    </cell>
    <cell>
      <original>'004 Radio-Towers'!I141=_xll.F9v5.Connect.GL(_xll.F9v5.Connect.BSPEC($B$10,$B$11,$A141),I$2,$B$3,$B$4,I$5,$B$6,$B$7,$B$8)</original>
      <value>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0</value>
    </cell>
    <cell>
      <original>'004 Radio-Towers'!I144=_xll.F9v5.Connect.GL(_xll.F9v5.Connect.BSPEC($B$10,$B$11,$A144),I$2,$B$3,$B$4,I$5,$B$6,$B$7,$B$8)</original>
      <value>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0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675</value>
    </cell>
    <cell>
      <original>'004 Radio-Towers'!C153=_xll.F9v5.Connect.GL(_xll.F9v5.Connect.BSPEC($B$10,$B$11,$A153),C$2,$B$3,$B$4,C$5,$B$6,$B$7,$B$8)</original>
      <value>12206.91</value>
    </cell>
    <cell>
      <original>'004 Radio-Towers'!D153=_xll.F9v5.Connect.GL(_xll.F9v5.Connect.BSPEC($B$10,$B$11,$A153),D$2,$B$3,$B$4,D$5,$B$6,$B$7,$B$8)</original>
      <value>66288.820000000007</value>
    </cell>
    <cell>
      <original>'004 Radio-Towers'!F153=_xll.F9v5.Connect.GL(_xll.F9v5.Connect.BSPEC($B$10,$B$11,$A153),F$2,$B$3,$B$4,F$5,$B$6,$B$7,$B$8)</original>
      <value>39773.75</value>
    </cell>
    <cell>
      <original>'004 Radio-Towers'!G153=_xll.F9v5.Connect.GL(_xll.F9v5.Connect.BSPEC($B$10,$B$11,$A153),G$2,$B$3,$B$4,G$5,$B$6,$B$7,$B$8)</original>
      <value>185476.16</value>
    </cell>
    <cell>
      <original>'004 Radio-Towers'!I153=_xll.F9v5.Connect.GL(_xll.F9v5.Connect.BSPEC($B$10,$B$11,$A153),I$2,$B$3,$B$4,I$5,$B$6,$B$7,$B$8)</original>
      <value>465976.16000000003</value>
    </cell>
    <cell>
      <original>'004 Radio-Towers'!C154=_xll.F9v5.Connect.GL(_xll.F9v5.Connect.BSPEC($B$10,$B$11,$A154),C$2,$B$3,$B$4,C$5,$B$6,$B$7,$B$8)</original>
      <value>1532.86</value>
    </cell>
    <cell>
      <original>'004 Radio-Towers'!D154=_xll.F9v5.Connect.GL(_xll.F9v5.Connect.BSPEC($B$10,$B$11,$A154),D$2,$B$3,$B$4,D$5,$B$6,$B$7,$B$8)</original>
      <value>3595</value>
    </cell>
    <cell>
      <original>'004 Radio-Towers'!F154=_xll.F9v5.Connect.GL(_xll.F9v5.Connect.BSPEC($B$10,$B$11,$A154),F$2,$B$3,$B$4,F$5,$B$6,$B$7,$B$8)</original>
      <value>7842.69</value>
    </cell>
    <cell>
      <original>'004 Radio-Towers'!G154=_xll.F9v5.Connect.GL(_xll.F9v5.Connect.BSPEC($B$10,$B$11,$A154),G$2,$B$3,$B$4,G$5,$B$6,$B$7,$B$8)</original>
      <value>11742</value>
    </cell>
    <cell>
      <original>'004 Radio-Towers'!I154=_xll.F9v5.Connect.GL(_xll.F9v5.Connect.BSPEC($B$10,$B$11,$A154),I$2,$B$3,$B$4,I$5,$B$6,$B$7,$B$8)</original>
      <value>41475</value>
    </cell>
    <cell>
      <original>'004 Radio-Towers'!C155=_xll.F9v5.Connect.GL(_xll.F9v5.Connect.BSPEC($B$10,$B$11,$A155),C$2,$B$3,$B$4,C$5,$B$6,$B$7,$B$8)</original>
      <value>3625.8</value>
    </cell>
    <cell>
      <original>'004 Radio-Towers'!D155=_xll.F9v5.Connect.GL(_xll.F9v5.Connect.BSPEC($B$10,$B$11,$A155),D$2,$B$3,$B$4,D$5,$B$6,$B$7,$B$8)</original>
      <value>3025</value>
    </cell>
    <cell>
      <original>'004 Radio-Towers'!F155=_xll.F9v5.Connect.GL(_xll.F9v5.Connect.BSPEC($B$10,$B$11,$A155),F$2,$B$3,$B$4,F$5,$B$6,$B$7,$B$8)</original>
      <value>10605.14</value>
    </cell>
    <cell>
      <original>'004 Radio-Towers'!G155=_xll.F9v5.Connect.GL(_xll.F9v5.Connect.BSPEC($B$10,$B$11,$A155),G$2,$B$3,$B$4,G$5,$B$6,$B$7,$B$8)</original>
      <value>11104.47</value>
    </cell>
    <cell>
      <original>'004 Radio-Towers'!I155=_xll.F9v5.Connect.GL(_xll.F9v5.Connect.BSPEC($B$10,$B$11,$A155),I$2,$B$3,$B$4,I$5,$B$6,$B$7,$B$8)</original>
      <value>40829.47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500</value>
    </cell>
    <cell>
      <original>'004 Radio-Towers'!I156=_xll.F9v5.Connect.GL(_xll.F9v5.Connect.BSPEC($B$10,$B$11,$A156),I$2,$B$3,$B$4,I$5,$B$6,$B$7,$B$8)</original>
      <value>4000</value>
    </cell>
    <cell>
      <original>'004 Radio-Towers'!C157=_xll.F9v5.Connect.GL(_xll.F9v5.Connect.BSPEC($B$10,$B$11,$A157),C$2,$B$3,$B$4,C$5,$B$6,$B$7,$B$8)</original>
      <value>0</value>
    </cell>
    <cell>
      <original>'004 Radio-Towers'!D157=_xll.F9v5.Connect.GL(_xll.F9v5.Connect.BSPEC($B$10,$B$11,$A157),D$2,$B$3,$B$4,D$5,$B$6,$B$7,$B$8)</original>
      <value>0</value>
    </cell>
    <cell>
      <original>'004 Radio-Towers'!F157=_xll.F9v5.Connect.GL(_xll.F9v5.Connect.BSPEC($B$10,$B$11,$A157),F$2,$B$3,$B$4,F$5,$B$6,$B$7,$B$8)</original>
      <value>0</value>
    </cell>
    <cell>
      <original>'004 Radio-Towers'!G157=_xll.F9v5.Connect.GL(_xll.F9v5.Connect.BSPEC($B$10,$B$11,$A157),G$2,$B$3,$B$4,G$5,$B$6,$B$7,$B$8)</original>
      <value>0</value>
    </cell>
    <cell>
      <original>'004 Radio-Towers'!I157=_xll.F9v5.Connect.GL(_xll.F9v5.Connect.BSPEC($B$10,$B$11,$A157),I$2,$B$3,$B$4,I$5,$B$6,$B$7,$B$8)</original>
      <value>0</value>
    </cell>
    <cell>
      <original>'004 Radio-Towers'!C158=_xll.F9v5.Connect.GL(_xll.F9v5.Connect.BSPEC($B$10,$B$11,$A158),C$2,$B$3,$B$4,C$5,$B$6,$B$7,$B$8)</original>
      <value>0</value>
    </cell>
    <cell>
      <original>'004 Radio-Towers'!D158=_xll.F9v5.Connect.GL(_xll.F9v5.Connect.BSPEC($B$10,$B$11,$A158),D$2,$B$3,$B$4,D$5,$B$6,$B$7,$B$8)</original>
      <value>0</value>
    </cell>
    <cell>
      <original>'004 Radio-Towers'!F158=_xll.F9v5.Connect.GL(_xll.F9v5.Connect.BSPEC($B$10,$B$11,$A158),F$2,$B$3,$B$4,F$5,$B$6,$B$7,$B$8)</original>
      <value>0</value>
    </cell>
    <cell>
      <original>'004 Radio-Towers'!G158=_xll.F9v5.Connect.GL(_xll.F9v5.Connect.BSPEC($B$10,$B$11,$A158),G$2,$B$3,$B$4,G$5,$B$6,$B$7,$B$8)</original>
      <value>0</value>
    </cell>
    <cell>
      <original>'004 Radio-Towers'!I158=_xll.F9v5.Connect.GL(_xll.F9v5.Connect.BSPEC($B$10,$B$11,$A158),I$2,$B$3,$B$4,I$5,$B$6,$B$7,$B$8)</original>
      <value>0</value>
    </cell>
    <cell>
      <original>'004 Radio-Towers'!C159=_xll.F9v5.Connect.GL(_xll.F9v5.Connect.BSPEC($B$10,$B$11,$A159),C$2,$B$3,$B$4,C$5,$B$6,$B$7,$B$8)</original>
      <value>0</value>
    </cell>
    <cell>
      <original>'004 Radio-Towers'!D159=_xll.F9v5.Connect.GL(_xll.F9v5.Connect.BSPEC($B$10,$B$11,$A159),D$2,$B$3,$B$4,D$5,$B$6,$B$7,$B$8)</original>
      <value>0</value>
    </cell>
    <cell>
      <original>'004 Radio-Towers'!F159=_xll.F9v5.Connect.GL(_xll.F9v5.Connect.BSPEC($B$10,$B$11,$A159),F$2,$B$3,$B$4,F$5,$B$6,$B$7,$B$8)</original>
      <value>0</value>
    </cell>
    <cell>
      <original>'004 Radio-Towers'!G159=_xll.F9v5.Connect.GL(_xll.F9v5.Connect.BSPEC($B$10,$B$11,$A159),G$2,$B$3,$B$4,G$5,$B$6,$B$7,$B$8)</original>
      <value>0</value>
    </cell>
    <cell>
      <original>'004 Radio-Towers'!I159=_xll.F9v5.Connect.GL(_xll.F9v5.Connect.BSPEC($B$10,$B$11,$A159),I$2,$B$3,$B$4,I$5,$B$6,$B$7,$B$8)</original>
      <value>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0</value>
    </cell>
    <cell>
      <original>'004 Radio-Towers'!F160=_xll.F9v5.Connect.GL(_xll.F9v5.Connect.BSPEC($B$10,$B$11,$A160),F$2,$B$3,$B$4,F$5,$B$6,$B$7,$B$8)</original>
      <value>0</value>
    </cell>
    <cell>
      <original>'004 Radio-Towers'!G160=_xll.F9v5.Connect.GL(_xll.F9v5.Connect.BSPEC($B$10,$B$11,$A160),G$2,$B$3,$B$4,G$5,$B$6,$B$7,$B$8)</original>
      <value>0</value>
    </cell>
    <cell>
      <original>'004 Radio-Towers'!I160=_xll.F9v5.Connect.GL(_xll.F9v5.Connect.BSPEC($B$10,$B$11,$A160),I$2,$B$3,$B$4,I$5,$B$6,$B$7,$B$8)</original>
      <value>0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300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600</value>
    </cell>
    <cell>
      <original>'004 Radio-Towers'!I163=_xll.F9v5.Connect.GL(_xll.F9v5.Connect.BSPEC($B$10,$B$11,$A163),I$2,$B$3,$B$4,I$5,$B$6,$B$7,$B$8)</original>
      <value>7200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415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940</value>
    </cell>
    <cell>
      <original>'004 Radio-Towers'!I164=_xll.F9v5.Connect.GL(_xll.F9v5.Connect.BSPEC($B$10,$B$11,$A164),I$2,$B$3,$B$4,I$5,$B$6,$B$7,$B$8)</original>
      <value>4050</value>
    </cell>
    <cell>
      <original>'004 Radio-Towers'!C165=_xll.F9v5.Connect.GL(_xll.F9v5.Connect.BSPEC($B$10,$B$11,$A165),C$2,$B$3,$B$4,C$5,$B$6,$B$7,$B$8)</original>
      <value>716.12</value>
    </cell>
    <cell>
      <original>'004 Radio-Towers'!D165=_xll.F9v5.Connect.GL(_xll.F9v5.Connect.BSPEC($B$10,$B$11,$A165),D$2,$B$3,$B$4,D$5,$B$6,$B$7,$B$8)</original>
      <value>1200</value>
    </cell>
    <cell>
      <original>'004 Radio-Towers'!F165=_xll.F9v5.Connect.GL(_xll.F9v5.Connect.BSPEC($B$10,$B$11,$A165),F$2,$B$3,$B$4,F$5,$B$6,$B$7,$B$8)</original>
      <value>2697.72</value>
    </cell>
    <cell>
      <original>'004 Radio-Towers'!G165=_xll.F9v5.Connect.GL(_xll.F9v5.Connect.BSPEC($B$10,$B$11,$A165),G$2,$B$3,$B$4,G$5,$B$6,$B$7,$B$8)</original>
      <value>3156</value>
    </cell>
    <cell>
      <original>'004 Radio-Towers'!I165=_xll.F9v5.Connect.GL(_xll.F9v5.Connect.BSPEC($B$10,$B$11,$A165),I$2,$B$3,$B$4,I$5,$B$6,$B$7,$B$8)</original>
      <value>12456</value>
    </cell>
    <cell>
      <original>'004 Radio-Towers'!C166=_xll.F9v5.Connect.GL(_xll.F9v5.Connect.BSPEC($B$10,$B$11,$A166),C$2,$B$3,$B$4,C$5,$B$6,$B$7,$B$8)</original>
      <value>0</value>
    </cell>
    <cell>
      <original>'004 Radio-Towers'!D166=_xll.F9v5.Connect.GL(_xll.F9v5.Connect.BSPEC($B$10,$B$11,$A166),D$2,$B$3,$B$4,D$5,$B$6,$B$7,$B$8)</original>
      <value>1500</value>
    </cell>
    <cell>
      <original>'004 Radio-Towers'!F166=_xll.F9v5.Connect.GL(_xll.F9v5.Connect.BSPEC($B$10,$B$11,$A166),F$2,$B$3,$B$4,F$5,$B$6,$B$7,$B$8)</original>
      <value>1069.3</value>
    </cell>
    <cell>
      <original>'004 Radio-Towers'!G166=_xll.F9v5.Connect.GL(_xll.F9v5.Connect.BSPEC($B$10,$B$11,$A166),G$2,$B$3,$B$4,G$5,$B$6,$B$7,$B$8)</original>
      <value>4000</value>
    </cell>
    <cell>
      <original>'004 Radio-Towers'!I166=_xll.F9v5.Connect.GL(_xll.F9v5.Connect.BSPEC($B$10,$B$11,$A166),I$2,$B$3,$B$4,I$5,$B$6,$B$7,$B$8)</original>
      <value>23500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0</value>
    </cell>
    <cell>
      <original>'004 Radio-Towers'!I167=_xll.F9v5.Connect.GL(_xll.F9v5.Connect.BSPEC($B$10,$B$11,$A167),I$2,$B$3,$B$4,I$5,$B$6,$B$7,$B$8)</original>
      <value>0</value>
    </cell>
    <cell>
      <original>'004 Radio-Towers'!C168=_xll.F9v5.Connect.GL(_xll.F9v5.Connect.BSPEC($B$10,$B$11,$A168),C$2,$B$3,$B$4,C$5,$B$6,$B$7,$B$8)</original>
      <value>0</value>
    </cell>
    <cell>
      <original>'004 Radio-Towers'!D168=_xll.F9v5.Connect.GL(_xll.F9v5.Connect.BSPEC($B$10,$B$11,$A168),D$2,$B$3,$B$4,D$5,$B$6,$B$7,$B$8)</original>
      <value>600</value>
    </cell>
    <cell>
      <original>'004 Radio-Towers'!F168=_xll.F9v5.Connect.GL(_xll.F9v5.Connect.BSPEC($B$10,$B$11,$A168),F$2,$B$3,$B$4,F$5,$B$6,$B$7,$B$8)</original>
      <value>0</value>
    </cell>
    <cell>
      <original>'004 Radio-Towers'!G168=_xll.F9v5.Connect.GL(_xll.F9v5.Connect.BSPEC($B$10,$B$11,$A168),G$2,$B$3,$B$4,G$5,$B$6,$B$7,$B$8)</original>
      <value>600</value>
    </cell>
    <cell>
      <original>'004 Radio-Towers'!I168=_xll.F9v5.Connect.GL(_xll.F9v5.Connect.BSPEC($B$10,$B$11,$A168),I$2,$B$3,$B$4,I$5,$B$6,$B$7,$B$8)</original>
      <value>2400</value>
    </cell>
    <cell>
      <original>'004 Radio-Towers'!C169=_xll.F9v5.Connect.GL(_xll.F9v5.Connect.BSPEC($B$10,$B$11,$A169),C$2,$B$3,$B$4,C$5,$B$6,$B$7,$B$8)</original>
      <value>0</value>
    </cell>
    <cell>
      <original>'004 Radio-Towers'!D169=_xll.F9v5.Connect.GL(_xll.F9v5.Connect.BSPEC($B$10,$B$11,$A169),D$2,$B$3,$B$4,D$5,$B$6,$B$7,$B$8)</original>
      <value>0</value>
    </cell>
    <cell>
      <original>'004 Radio-Towers'!F169=_xll.F9v5.Connect.GL(_xll.F9v5.Connect.BSPEC($B$10,$B$11,$A169),F$2,$B$3,$B$4,F$5,$B$6,$B$7,$B$8)</original>
      <value>0</value>
    </cell>
    <cell>
      <original>'004 Radio-Towers'!G169=_xll.F9v5.Connect.GL(_xll.F9v5.Connect.BSPEC($B$10,$B$11,$A169),G$2,$B$3,$B$4,G$5,$B$6,$B$7,$B$8)</original>
      <value>0</value>
    </cell>
    <cell>
      <original>'004 Radio-Towers'!I169=_xll.F9v5.Connect.GL(_xll.F9v5.Connect.BSPEC($B$10,$B$11,$A169),I$2,$B$3,$B$4,I$5,$B$6,$B$7,$B$8)</original>
      <value>0</value>
    </cell>
    <cell>
      <original>'004 Radio-Towers'!C170=_xll.F9v5.Connect.GL(_xll.F9v5.Connect.BSPEC($B$10,$B$11,$A170),C$2,$B$3,$B$4,C$5,$B$6,$B$7,$B$8)</original>
      <value>241.45</value>
    </cell>
    <cell>
      <original>'004 Radio-Towers'!D170=_xll.F9v5.Connect.GL(_xll.F9v5.Connect.BSPEC($B$10,$B$11,$A170),D$2,$B$3,$B$4,D$5,$B$6,$B$7,$B$8)</original>
      <value>410</value>
    </cell>
    <cell>
      <original>'004 Radio-Towers'!F170=_xll.F9v5.Connect.GL(_xll.F9v5.Connect.BSPEC($B$10,$B$11,$A170),F$2,$B$3,$B$4,F$5,$B$6,$B$7,$B$8)</original>
      <value>784.34999999999991</value>
    </cell>
    <cell>
      <original>'004 Radio-Towers'!G170=_xll.F9v5.Connect.GL(_xll.F9v5.Connect.BSPEC($B$10,$B$11,$A170),G$2,$B$3,$B$4,G$5,$B$6,$B$7,$B$8)</original>
      <value>1290</value>
    </cell>
    <cell>
      <original>'004 Radio-Towers'!I170=_xll.F9v5.Connect.GL(_xll.F9v5.Connect.BSPEC($B$10,$B$11,$A170),I$2,$B$3,$B$4,I$5,$B$6,$B$7,$B$8)</original>
      <value>5220</value>
    </cell>
    <cell>
      <original>'004 Radio-Towers'!C171=_xll.F9v5.Connect.GL(_xll.F9v5.Connect.BSPEC($B$10,$B$11,$A171),C$2,$B$3,$B$4,C$5,$B$6,$B$7,$B$8)</original>
      <value>238.1</value>
    </cell>
    <cell>
      <original>'004 Radio-Towers'!D171=_xll.F9v5.Connect.GL(_xll.F9v5.Connect.BSPEC($B$10,$B$11,$A171),D$2,$B$3,$B$4,D$5,$B$6,$B$7,$B$8)</original>
      <value>540</value>
    </cell>
    <cell>
      <original>'004 Radio-Towers'!F171=_xll.F9v5.Connect.GL(_xll.F9v5.Connect.BSPEC($B$10,$B$11,$A171),F$2,$B$3,$B$4,F$5,$B$6,$B$7,$B$8)</original>
      <value>714.3</value>
    </cell>
    <cell>
      <original>'004 Radio-Towers'!G171=_xll.F9v5.Connect.GL(_xll.F9v5.Connect.BSPEC($B$10,$B$11,$A171),G$2,$B$3,$B$4,G$5,$B$6,$B$7,$B$8)</original>
      <value>1620</value>
    </cell>
    <cell>
      <original>'004 Radio-Towers'!I171=_xll.F9v5.Connect.GL(_xll.F9v5.Connect.BSPEC($B$10,$B$11,$A171),I$2,$B$3,$B$4,I$5,$B$6,$B$7,$B$8)</original>
      <value>6480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0</value>
    </cell>
    <cell>
      <original>'004 Radio-Towers'!I172=_xll.F9v5.Connect.GL(_xll.F9v5.Connect.BSPEC($B$10,$B$11,$A172),I$2,$B$3,$B$4,I$5,$B$6,$B$7,$B$8)</original>
      <value>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0</value>
    </cell>
    <cell>
      <original>'004 Radio-Towers'!D174=_xll.F9v5.Connect.GL(_xll.F9v5.Connect.BSPEC($B$10,$B$11,$A174),D$2,$B$3,$B$4,D$5,$B$6,$B$7,$B$8)</original>
      <value>0</value>
    </cell>
    <cell>
      <original>'004 Radio-Towers'!F174=_xll.F9v5.Connect.GL(_xll.F9v5.Connect.BSPEC($B$10,$B$11,$A174),F$2,$B$3,$B$4,F$5,$B$6,$B$7,$B$8)</original>
      <value>9215</value>
    </cell>
    <cell>
      <original>'004 Radio-Towers'!G174=_xll.F9v5.Connect.GL(_xll.F9v5.Connect.BSPEC($B$10,$B$11,$A174),G$2,$B$3,$B$4,G$5,$B$6,$B$7,$B$8)</original>
      <value>4000</value>
    </cell>
    <cell>
      <original>'004 Radio-Towers'!I174=_xll.F9v5.Connect.GL(_xll.F9v5.Connect.BSPEC($B$10,$B$11,$A174),I$2,$B$3,$B$4,I$5,$B$6,$B$7,$B$8)</original>
      <value>9000</value>
    </cell>
    <cell>
      <original>'004 Radio-Towers'!C175=_xll.F9v5.Connect.GL(_xll.F9v5.Connect.BSPEC($B$10,$B$11,$A175),C$2,$B$3,$B$4,C$5,$B$6,$B$7,$B$8)</original>
      <value>0</value>
    </cell>
    <cell>
      <original>'004 Radio-Towers'!D175=_xll.F9v5.Connect.GL(_xll.F9v5.Connect.BSPEC($B$10,$B$11,$A175),D$2,$B$3,$B$4,D$5,$B$6,$B$7,$B$8)</original>
      <value>0</value>
    </cell>
    <cell>
      <original>'004 Radio-Towers'!F175=_xll.F9v5.Connect.GL(_xll.F9v5.Connect.BSPEC($B$10,$B$11,$A175),F$2,$B$3,$B$4,F$5,$B$6,$B$7,$B$8)</original>
      <value>0</value>
    </cell>
    <cell>
      <original>'004 Radio-Towers'!G175=_xll.F9v5.Connect.GL(_xll.F9v5.Connect.BSPEC($B$10,$B$11,$A175),G$2,$B$3,$B$4,G$5,$B$6,$B$7,$B$8)</original>
      <value>0</value>
    </cell>
    <cell>
      <original>'004 Radio-Towers'!I175=_xll.F9v5.Connect.GL(_xll.F9v5.Connect.BSPEC($B$10,$B$11,$A175),I$2,$B$3,$B$4,I$5,$B$6,$B$7,$B$8)</original>
      <value>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3998.3</value>
    </cell>
    <cell>
      <original>'004 Radio-Towers'!D178=_xll.F9v5.Connect.GL(_xll.F9v5.Connect.BSPEC($B$10,$B$11,$A178),D$2,$B$3,$B$4,D$5,$B$6,$B$7,$B$8)</original>
      <value>3890</value>
    </cell>
    <cell>
      <original>'004 Radio-Towers'!F178=_xll.F9v5.Connect.GL(_xll.F9v5.Connect.BSPEC($B$10,$B$11,$A178),F$2,$B$3,$B$4,F$5,$B$6,$B$7,$B$8)</original>
      <value>9846.4399999999987</value>
    </cell>
    <cell>
      <original>'004 Radio-Towers'!G178=_xll.F9v5.Connect.GL(_xll.F9v5.Connect.BSPEC($B$10,$B$11,$A178),G$2,$B$3,$B$4,G$5,$B$6,$B$7,$B$8)</original>
      <value>11670</value>
    </cell>
    <cell>
      <original>'004 Radio-Towers'!I178=_xll.F9v5.Connect.GL(_xll.F9v5.Connect.BSPEC($B$10,$B$11,$A178),I$2,$B$3,$B$4,I$5,$B$6,$B$7,$B$8)</original>
      <value>46680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75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225</value>
    </cell>
    <cell>
      <original>'004 Radio-Towers'!I179=_xll.F9v5.Connect.GL(_xll.F9v5.Connect.BSPEC($B$10,$B$11,$A179),I$2,$B$3,$B$4,I$5,$B$6,$B$7,$B$8)</original>
      <value>900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0</value>
    </cell>
    <cell>
      <original>'004 Radio-Towers'!D182=_xll.F9v5.Connect.GL(_xll.F9v5.Connect.BSPEC($B$10,$B$11,$A182),D$2,$B$3,$B$4,D$5,$B$6,$B$7,$B$8)</original>
      <value>0</value>
    </cell>
    <cell>
      <original>'004 Radio-Towers'!F182=_xll.F9v5.Connect.GL(_xll.F9v5.Connect.BSPEC($B$10,$B$11,$A182),F$2,$B$3,$B$4,F$5,$B$6,$B$7,$B$8)</original>
      <value>0</value>
    </cell>
    <cell>
      <original>'004 Radio-Towers'!G182=_xll.F9v5.Connect.GL(_xll.F9v5.Connect.BSPEC($B$10,$B$11,$A182),G$2,$B$3,$B$4,G$5,$B$6,$B$7,$B$8)</original>
      <value>0</value>
    </cell>
    <cell>
      <original>'004 Radio-Towers'!I182=_xll.F9v5.Connect.GL(_xll.F9v5.Connect.BSPEC($B$10,$B$11,$A182),I$2,$B$3,$B$4,I$5,$B$6,$B$7,$B$8)</original>
      <value>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Radio-Towers'!C192=_xll.F9v5.Connect.GL(_xll.F9v5.Connect.BSPEC($B$10,$B$11,$A192),C$2,$B$3,$B$4,C$5,$B$6,$B$7,$B$8)</original>
      <value>0</value>
    </cell>
    <cell>
      <original>'004 Radio-Towers'!D192=_xll.F9v5.Connect.GL(_xll.F9v5.Connect.BSPEC($B$10,$B$11,$A192),D$2,$B$3,$B$4,D$5,$B$6,$B$7,$B$8)</original>
      <value>0</value>
    </cell>
    <cell>
      <original>'004 Radio-Towers'!F192=_xll.F9v5.Connect.GL(_xll.F9v5.Connect.BSPEC($B$10,$B$11,$A192),F$2,$B$3,$B$4,F$5,$B$6,$B$7,$B$8)</original>
      <value>0</value>
    </cell>
    <cell>
      <original>'004 Radio-Towers'!G192=_xll.F9v5.Connect.GL(_xll.F9v5.Connect.BSPEC($B$10,$B$11,$A192),G$2,$B$3,$B$4,G$5,$B$6,$B$7,$B$8)</original>
      <value>0</value>
    </cell>
    <cell>
      <original>'004 Radio-Towers'!I192=_xll.F9v5.Connect.GL(_xll.F9v5.Connect.BSPEC($B$10,$B$11,$A192),I$2,$B$3,$B$4,I$5,$B$6,$B$7,$B$8)</original>
      <value>0</value>
    </cell>
    <cell>
      <original>'004 Radio-Towers'!C198=_xll.F9v5.Connect.GL(_xll.F9v5.Connect.BSPEC($B$10,$B$11,$A198),C$2,$B$3,$B$4,C$5,$B$6,$B$7,$B$8)</original>
      <value>0</value>
    </cell>
    <cell>
      <original>'004 Radio-Towers'!D198=_xll.F9v5.Connect.GL(_xll.F9v5.Connect.BSPEC($B$10,$B$11,$A198),D$2,$B$3,$B$4,D$5,$B$6,$B$7,$B$8)</original>
      <value>0</value>
    </cell>
    <cell>
      <original>'004 Radio-Towers'!F198=_xll.F9v5.Connect.GL(_xll.F9v5.Connect.BSPEC($B$10,$B$11,$A198),F$2,$B$3,$B$4,F$5,$B$6,$B$7,$B$8)</original>
      <value>0</value>
    </cell>
    <cell>
      <original>'004 Radio-Towers'!G198=_xll.F9v5.Connect.GL(_xll.F9v5.Connect.BSPEC($B$10,$B$11,$A198),G$2,$B$3,$B$4,G$5,$B$6,$B$7,$B$8)</original>
      <value>0</value>
    </cell>
    <cell>
      <original>'004 Radio-Towers'!I198=_xll.F9v5.Connect.GL(_xll.F9v5.Connect.BSPEC($B$10,$B$11,$A198),I$2,$B$3,$B$4,I$5,$B$6,$B$7,$B$8)</original>
      <value>0</value>
    </cell>
    <cell>
      <original>'004 Radio-Towers'!C199=_xll.F9v5.Connect.GL(_xll.F9v5.Connect.BSPEC($B$10,$B$11,$A199),C$2,$B$3,$B$4,C$5,$B$6,$B$7,$B$8)</original>
      <value>0</value>
    </cell>
    <cell>
      <original>'004 Radio-Towers'!D199=_xll.F9v5.Connect.GL(_xll.F9v5.Connect.BSPEC($B$10,$B$11,$A199),D$2,$B$3,$B$4,D$5,$B$6,$B$7,$B$8)</original>
      <value>0</value>
    </cell>
    <cell>
      <original>'004 Radio-Towers'!F199=_xll.F9v5.Connect.GL(_xll.F9v5.Connect.BSPEC($B$10,$B$11,$A199),F$2,$B$3,$B$4,F$5,$B$6,$B$7,$B$8)</original>
      <value>0</value>
    </cell>
    <cell>
      <original>'004 Radio-Towers'!G199=_xll.F9v5.Connect.GL(_xll.F9v5.Connect.BSPEC($B$10,$B$11,$A199),G$2,$B$3,$B$4,G$5,$B$6,$B$7,$B$8)</original>
      <value>0</value>
    </cell>
    <cell>
      <original>'004 Radio-Towers'!I199=_xll.F9v5.Connect.GL(_xll.F9v5.Connect.BSPEC($B$10,$B$11,$A199),I$2,$B$3,$B$4,I$5,$B$6,$B$7,$B$8)</original>
      <value>0</value>
    </cell>
    <cell>
      <original>'004 Radio-Towers'!C200=_xll.F9v5.Connect.GL(_xll.F9v5.Connect.BSPEC($B$10,$B$11,$A200),C$2,$B$3,$B$4,C$5,$B$6,$B$7,$B$8)</original>
      <value>0</value>
    </cell>
    <cell>
      <original>'004 Radio-Towers'!D200=_xll.F9v5.Connect.GL(_xll.F9v5.Connect.BSPEC($B$10,$B$11,$A200),D$2,$B$3,$B$4,D$5,$B$6,$B$7,$B$8)</original>
      <value>0</value>
    </cell>
    <cell>
      <original>'004 Radio-Towers'!F200=_xll.F9v5.Connect.GL(_xll.F9v5.Connect.BSPEC($B$10,$B$11,$A200),F$2,$B$3,$B$4,F$5,$B$6,$B$7,$B$8)</original>
      <value>0</value>
    </cell>
    <cell>
      <original>'004 Radio-Towers'!G200=_xll.F9v5.Connect.GL(_xll.F9v5.Connect.BSPEC($B$10,$B$11,$A200),G$2,$B$3,$B$4,G$5,$B$6,$B$7,$B$8)</original>
      <value>0</value>
    </cell>
    <cell>
      <original>'004 Radio-Towers'!I200=_xll.F9v5.Connect.GL(_xll.F9v5.Connect.BSPEC($B$10,$B$11,$A200),I$2,$B$3,$B$4,I$5,$B$6,$B$7,$B$8)</original>
      <value>0</value>
    </cell>
    <cell>
      <original>'004 Radio-Towers'!C201=_xll.F9v5.Connect.GL(_xll.F9v5.Connect.BSPEC($B$10,$B$11,$A201),C$2,$B$3,$B$4,C$5,$B$6,$B$7,$B$8)</original>
      <value>0</value>
    </cell>
    <cell>
      <original>'004 Radio-Towers'!D201=_xll.F9v5.Connect.GL(_xll.F9v5.Connect.BSPEC($B$10,$B$11,$A201),D$2,$B$3,$B$4,D$5,$B$6,$B$7,$B$8)</original>
      <value>0</value>
    </cell>
    <cell>
      <original>'004 Radio-Towers'!F201=_xll.F9v5.Connect.GL(_xll.F9v5.Connect.BSPEC($B$10,$B$11,$A201),F$2,$B$3,$B$4,F$5,$B$6,$B$7,$B$8)</original>
      <value>9986</value>
    </cell>
    <cell>
      <original>'004 Radio-Towers'!G201=_xll.F9v5.Connect.GL(_xll.F9v5.Connect.BSPEC($B$10,$B$11,$A201),G$2,$B$3,$B$4,G$5,$B$6,$B$7,$B$8)</original>
      <value>9986</value>
    </cell>
    <cell>
      <original>'004 Radio-Towers'!I201=_xll.F9v5.Connect.GL(_xll.F9v5.Connect.BSPEC($B$10,$B$11,$A201),I$2,$B$3,$B$4,I$5,$B$6,$B$7,$B$8)</original>
      <value>9986</value>
    </cell>
    <cell>
      <original>'004 Radio-Towers'!C202=_xll.F9v5.Connect.GL(_xll.F9v5.Connect.BSPEC($B$10,$B$11,$A202),C$2,$B$3,$B$4,C$5,$B$6,$B$7,$B$8)</original>
      <value>101682</value>
    </cell>
    <cell>
      <original>'004 Radio-Towers'!D202=_xll.F9v5.Connect.GL(_xll.F9v5.Connect.BSPEC($B$10,$B$11,$A202),D$2,$B$3,$B$4,D$5,$B$6,$B$7,$B$8)</original>
      <value>101682</value>
    </cell>
    <cell>
      <original>'004 Radio-Towers'!F202=_xll.F9v5.Connect.GL(_xll.F9v5.Connect.BSPEC($B$10,$B$11,$A202),F$2,$B$3,$B$4,F$5,$B$6,$B$7,$B$8)</original>
      <value>128326</value>
    </cell>
    <cell>
      <original>'004 Radio-Towers'!G202=_xll.F9v5.Connect.GL(_xll.F9v5.Connect.BSPEC($B$10,$B$11,$A202),G$2,$B$3,$B$4,G$5,$B$6,$B$7,$B$8)</original>
      <value>126337</value>
    </cell>
    <cell>
      <original>'004 Radio-Towers'!I202=_xll.F9v5.Connect.GL(_xll.F9v5.Connect.BSPEC($B$10,$B$11,$A202),I$2,$B$3,$B$4,I$5,$B$6,$B$7,$B$8)</original>
      <value>2206091.14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0</value>
    </cell>
    <cell>
      <original>'005 Accounting'!D66=_xll.F9v5.Connect.GL(_xll.F9v5.Connect.BSPEC($B$10,$B$11,$A66),D$2,$B$3,$B$4,D$5,$B$6,$B$7,$B$8)</original>
      <value>0</value>
    </cell>
    <cell>
      <original>'005 Accounting'!F66=_xll.F9v5.Connect.NGL(_xll.F9v5.Connect.BSPEC($B$10,$B$11,$A66),F$2,$B$3,$B$4,F$5,$B$6,$B$7,$B$8)</original>
      <value>0</value>
    </cell>
    <cell>
      <original>'005 Accounting'!G66=_xll.F9v5.Connect.GL(_xll.F9v5.Connect.BSPEC($B$10,$B$11,$A66),G$2,$B$3,$B$4,G$5,$B$6,$B$7,$B$8)</original>
      <value>0</value>
    </cell>
    <cell>
      <original>'005 Accounting'!I66=_xll.F9v5.Connect.GL(_xll.F9v5.Connect.BSPEC($B$10,$B$11,$A66),I$2,$B$3,$B$4,I$5,$B$6,$B$7,$B$8)</original>
      <value>0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Accounting'!C80=_xll.F9v5.Connect.GL(_xll.F9v5.Connect.BSPEC($B$10,$B$11,$A80),C$2,$B$3,$B$4,C$5,$B$6,$B$7,$B$8)</original>
      <value>13663.36</value>
    </cell>
    <cell>
      <original>'005 Accounting'!D80=_xll.F9v5.Connect.GL(_xll.F9v5.Connect.BSPEC($B$10,$B$11,$A80),D$2,$B$3,$B$4,D$5,$B$6,$B$7,$B$8)</original>
      <value>24927</value>
    </cell>
    <cell>
      <original>'005 Accounting'!F80=_xll.F9v5.Connect.GL(_xll.F9v5.Connect.BSPEC($B$10,$B$11,$A80),F$2,$B$3,$B$4,F$5,$B$6,$B$7,$B$8)</original>
      <value>45207</value>
    </cell>
    <cell>
      <original>'005 Accounting'!G80=_xll.F9v5.Connect.GL(_xll.F9v5.Connect.BSPEC($B$10,$B$11,$A80),G$2,$B$3,$B$4,G$5,$B$6,$B$7,$B$8)</original>
      <value>73977</value>
    </cell>
    <cell>
      <original>'005 Accounting'!I80=_xll.F9v5.Connect.GL(_xll.F9v5.Connect.BSPEC($B$10,$B$11,$A80),I$2,$B$3,$B$4,I$5,$B$6,$B$7,$B$8)</original>
      <value>296857</value>
    </cell>
    <cell>
      <original>'005 Accounting'!C81=_xll.F9v5.Connect.GL(_xll.F9v5.Connect.BSPEC($B$10,$B$11,$A81),C$2,$B$3,$B$4,C$5,$B$6,$B$7,$B$8)</original>
      <value>148.65</value>
    </cell>
    <cell>
      <original>'005 Accounting'!D81=_xll.F9v5.Connect.GL(_xll.F9v5.Connect.BSPEC($B$10,$B$11,$A81),D$2,$B$3,$B$4,D$5,$B$6,$B$7,$B$8)</original>
      <value>840</value>
    </cell>
    <cell>
      <original>'005 Accounting'!F81=_xll.F9v5.Connect.GL(_xll.F9v5.Connect.BSPEC($B$10,$B$11,$A81),F$2,$B$3,$B$4,F$5,$B$6,$B$7,$B$8)</original>
      <value>589.81999999999994</value>
    </cell>
    <cell>
      <original>'005 Accounting'!G81=_xll.F9v5.Connect.GL(_xll.F9v5.Connect.BSPEC($B$10,$B$11,$A81),G$2,$B$3,$B$4,G$5,$B$6,$B$7,$B$8)</original>
      <value>2493</value>
    </cell>
    <cell>
      <original>'005 Accounting'!I81=_xll.F9v5.Connect.GL(_xll.F9v5.Connect.BSPEC($B$10,$B$11,$A81),I$2,$B$3,$B$4,I$5,$B$6,$B$7,$B$8)</original>
      <value>10004</value>
    </cell>
    <cell>
      <original>'005 Accounting'!C82=_xll.F9v5.Connect.GL(_xll.F9v5.Connect.BSPEC($B$10,$B$11,$A82),C$2,$B$3,$B$4,C$5,$B$6,$B$7,$B$8)</original>
      <value>3525</value>
    </cell>
    <cell>
      <original>'005 Accounting'!D82=_xll.F9v5.Connect.GL(_xll.F9v5.Connect.BSPEC($B$10,$B$11,$A82),D$2,$B$3,$B$4,D$5,$B$6,$B$7,$B$8)</original>
      <value>0</value>
    </cell>
    <cell>
      <original>'005 Accounting'!F82=_xll.F9v5.Connect.GL(_xll.F9v5.Connect.BSPEC($B$10,$B$11,$A82),F$2,$B$3,$B$4,F$5,$B$6,$B$7,$B$8)</original>
      <value>8818.7799999999988</value>
    </cell>
    <cell>
      <original>'005 Accounting'!G82=_xll.F9v5.Connect.GL(_xll.F9v5.Connect.BSPEC($B$10,$B$11,$A82),G$2,$B$3,$B$4,G$5,$B$6,$B$7,$B$8)</original>
      <value>1000</value>
    </cell>
    <cell>
      <original>'005 Accounting'!I82=_xll.F9v5.Connect.GL(_xll.F9v5.Connect.BSPEC($B$10,$B$11,$A82),I$2,$B$3,$B$4,I$5,$B$6,$B$7,$B$8)</original>
      <value>1000</value>
    </cell>
    <cell>
      <original>'005 Accounting'!C83=_xll.F9v5.Connect.GL(_xll.F9v5.Connect.BSPEC($B$10,$B$11,$A83),C$2,$B$3,$B$4,C$5,$B$6,$B$7,$B$8)</original>
      <value>3045</value>
    </cell>
    <cell>
      <original>'005 Accounting'!D83=_xll.F9v5.Connect.GL(_xll.F9v5.Connect.BSPEC($B$10,$B$11,$A83),D$2,$B$3,$B$4,D$5,$B$6,$B$7,$B$8)</original>
      <value>0</value>
    </cell>
    <cell>
      <original>'005 Accounting'!F83=_xll.F9v5.Connect.GL(_xll.F9v5.Connect.BSPEC($B$10,$B$11,$A83),F$2,$B$3,$B$4,F$5,$B$6,$B$7,$B$8)</original>
      <value>5520</value>
    </cell>
    <cell>
      <original>'005 Accounting'!G83=_xll.F9v5.Connect.GL(_xll.F9v5.Connect.BSPEC($B$10,$B$11,$A83),G$2,$B$3,$B$4,G$5,$B$6,$B$7,$B$8)</original>
      <value>0</value>
    </cell>
    <cell>
      <original>'005 Accounting'!I83=_xll.F9v5.Connect.GL(_xll.F9v5.Connect.BSPEC($B$10,$B$11,$A83),I$2,$B$3,$B$4,I$5,$B$6,$B$7,$B$8)</original>
      <value>0</value>
    </cell>
    <cell>
      <original>'005 Accounting'!C84=_xll.F9v5.Connect.GL(_xll.F9v5.Connect.BSPEC($B$10,$B$11,$A84),C$2,$B$3,$B$4,C$5,$B$6,$B$7,$B$8)</original>
      <value>1398.93</value>
    </cell>
    <cell>
      <original>'005 Accounting'!D84=_xll.F9v5.Connect.GL(_xll.F9v5.Connect.BSPEC($B$10,$B$11,$A84),D$2,$B$3,$B$4,D$5,$B$6,$B$7,$B$8)</original>
      <value>1971</value>
    </cell>
    <cell>
      <original>'005 Accounting'!F84=_xll.F9v5.Connect.GL(_xll.F9v5.Connect.BSPEC($B$10,$B$11,$A84),F$2,$B$3,$B$4,F$5,$B$6,$B$7,$B$8)</original>
      <value>4485.71</value>
    </cell>
    <cell>
      <original>'005 Accounting'!G84=_xll.F9v5.Connect.GL(_xll.F9v5.Connect.BSPEC($B$10,$B$11,$A84),G$2,$B$3,$B$4,G$5,$B$6,$B$7,$B$8)</original>
      <value>5850</value>
    </cell>
    <cell>
      <original>'005 Accounting'!I84=_xll.F9v5.Connect.GL(_xll.F9v5.Connect.BSPEC($B$10,$B$11,$A84),I$2,$B$3,$B$4,I$5,$B$6,$B$7,$B$8)</original>
      <value>23476</value>
    </cell>
    <cell>
      <original>'005 Accounting'!C85=_xll.F9v5.Connect.GL(_xll.F9v5.Connect.BSPEC($B$10,$B$11,$A85),C$2,$B$3,$B$4,C$5,$B$6,$B$7,$B$8)</original>
      <value>2281.25</value>
    </cell>
    <cell>
      <original>'005 Accounting'!D85=_xll.F9v5.Connect.GL(_xll.F9v5.Connect.BSPEC($B$10,$B$11,$A85),D$2,$B$3,$B$4,D$5,$B$6,$B$7,$B$8)</original>
      <value>2134</value>
    </cell>
    <cell>
      <original>'005 Accounting'!F85=_xll.F9v5.Connect.GL(_xll.F9v5.Connect.BSPEC($B$10,$B$11,$A85),F$2,$B$3,$B$4,F$5,$B$6,$B$7,$B$8)</original>
      <value>5791.25</value>
    </cell>
    <cell>
      <original>'005 Accounting'!G85=_xll.F9v5.Connect.GL(_xll.F9v5.Connect.BSPEC($B$10,$B$11,$A85),G$2,$B$3,$B$4,G$5,$B$6,$B$7,$B$8)</original>
      <value>6415</value>
    </cell>
    <cell>
      <original>'005 Accounting'!I85=_xll.F9v5.Connect.GL(_xll.F9v5.Connect.BSPEC($B$10,$B$11,$A85),I$2,$B$3,$B$4,I$5,$B$6,$B$7,$B$8)</original>
      <value>25491</value>
    </cell>
    <cell>
      <original>'005 Accounting'!C86=_xll.F9v5.Connect.GL(_xll.F9v5.Connect.BSPEC($B$10,$B$11,$A86),C$2,$B$3,$B$4,C$5,$B$6,$B$7,$B$8)</original>
      <value>2262.23</value>
    </cell>
    <cell>
      <original>'005 Accounting'!D86=_xll.F9v5.Connect.GL(_xll.F9v5.Connect.BSPEC($B$10,$B$11,$A86),D$2,$B$3,$B$4,D$5,$B$6,$B$7,$B$8)</original>
      <value>5526</value>
    </cell>
    <cell>
      <original>'005 Accounting'!F86=_xll.F9v5.Connect.GL(_xll.F9v5.Connect.BSPEC($B$10,$B$11,$A86),F$2,$B$3,$B$4,F$5,$B$6,$B$7,$B$8)</original>
      <value>9040</value>
    </cell>
    <cell>
      <original>'005 Accounting'!G86=_xll.F9v5.Connect.GL(_xll.F9v5.Connect.BSPEC($B$10,$B$11,$A86),G$2,$B$3,$B$4,G$5,$B$6,$B$7,$B$8)</original>
      <value>16578</value>
    </cell>
    <cell>
      <original>'005 Accounting'!I86=_xll.F9v5.Connect.GL(_xll.F9v5.Connect.BSPEC($B$10,$B$11,$A86),I$2,$B$3,$B$4,I$5,$B$6,$B$7,$B$8)</original>
      <value>68562</value>
    </cell>
    <cell>
      <original>'005 Accounting'!C87=_xll.F9v5.Connect.GL(_xll.F9v5.Connect.BSPEC($B$10,$B$11,$A87),C$2,$B$3,$B$4,C$5,$B$6,$B$7,$B$8)</original>
      <value>0</value>
    </cell>
    <cell>
      <original>'005 Accounting'!D87=_xll.F9v5.Connect.GL(_xll.F9v5.Connect.BSPEC($B$10,$B$11,$A87),D$2,$B$3,$B$4,D$5,$B$6,$B$7,$B$8)</original>
      <value>0</value>
    </cell>
    <cell>
      <original>'005 Accounting'!F87=_xll.F9v5.Connect.GL(_xll.F9v5.Connect.BSPEC($B$10,$B$11,$A87),F$2,$B$3,$B$4,F$5,$B$6,$B$7,$B$8)</original>
      <value>0</value>
    </cell>
    <cell>
      <original>'005 Accounting'!G87=_xll.F9v5.Connect.GL(_xll.F9v5.Connect.BSPEC($B$10,$B$11,$A87),G$2,$B$3,$B$4,G$5,$B$6,$B$7,$B$8)</original>
      <value>0</value>
    </cell>
    <cell>
      <original>'005 Accounting'!I87=_xll.F9v5.Connect.GL(_xll.F9v5.Connect.BSPEC($B$10,$B$11,$A87),I$2,$B$3,$B$4,I$5,$B$6,$B$7,$B$8)</original>
      <value>0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Accounting'!C92=_xll.F9v5.Connect.GL(_xll.F9v5.Connect.BSPEC($B$10,$B$11,$A92),C$2,$B$3,$B$4,C$5,$B$6,$B$7,$B$8)</original>
      <value>0</value>
    </cell>
    <cell>
      <original>'005 Accounting'!D92=_xll.F9v5.Connect.GL(_xll.F9v5.Connect.BSPEC($B$10,$B$11,$A92),D$2,$B$3,$B$4,D$5,$B$6,$B$7,$B$8)</original>
      <value>2000</value>
    </cell>
    <cell>
      <original>'005 Accounting'!F92=_xll.F9v5.Connect.GL(_xll.F9v5.Connect.BSPEC($B$10,$B$11,$A92),F$2,$B$3,$B$4,F$5,$B$6,$B$7,$B$8)</original>
      <value>1500</value>
    </cell>
    <cell>
      <original>'005 Accounting'!G92=_xll.F9v5.Connect.GL(_xll.F9v5.Connect.BSPEC($B$10,$B$11,$A92),G$2,$B$3,$B$4,G$5,$B$6,$B$7,$B$8)</original>
      <value>2000</value>
    </cell>
    <cell>
      <original>'005 Accounting'!I92=_xll.F9v5.Connect.GL(_xll.F9v5.Connect.BSPEC($B$10,$B$11,$A92),I$2,$B$3,$B$4,I$5,$B$6,$B$7,$B$8)</original>
      <value>50000</value>
    </cell>
    <cell>
      <original>'005 Accounting'!C93=_xll.F9v5.Connect.GL(_xll.F9v5.Connect.BSPEC($B$10,$B$11,$A93),C$2,$B$3,$B$4,C$5,$B$6,$B$7,$B$8)</original>
      <value>0</value>
    </cell>
    <cell>
      <original>'005 Accounting'!D93=_xll.F9v5.Connect.GL(_xll.F9v5.Connect.BSPEC($B$10,$B$11,$A93),D$2,$B$3,$B$4,D$5,$B$6,$B$7,$B$8)</original>
      <value>0</value>
    </cell>
    <cell>
      <original>'005 Accounting'!F93=_xll.F9v5.Connect.GL(_xll.F9v5.Connect.BSPEC($B$10,$B$11,$A93),F$2,$B$3,$B$4,F$5,$B$6,$B$7,$B$8)</original>
      <value>0</value>
    </cell>
    <cell>
      <original>'005 Accounting'!G93=_xll.F9v5.Connect.GL(_xll.F9v5.Connect.BSPEC($B$10,$B$11,$A93),G$2,$B$3,$B$4,G$5,$B$6,$B$7,$B$8)</original>
      <value>0</value>
    </cell>
    <cell>
      <original>'005 Accounting'!I93=_xll.F9v5.Connect.GL(_xll.F9v5.Connect.BSPEC($B$10,$B$11,$A93),I$2,$B$3,$B$4,I$5,$B$6,$B$7,$B$8)</original>
      <value>0</value>
    </cell>
    <cell>
      <original>'005 Accounting'!C94=_xll.F9v5.Connect.GL(_xll.F9v5.Connect.BSPEC($B$10,$B$11,$A94),C$2,$B$3,$B$4,C$5,$B$6,$B$7,$B$8)</original>
      <value>0</value>
    </cell>
    <cell>
      <original>'005 Accounting'!D94=_xll.F9v5.Connect.GL(_xll.F9v5.Connect.BSPEC($B$10,$B$11,$A94),D$2,$B$3,$B$4,D$5,$B$6,$B$7,$B$8)</original>
      <value>0</value>
    </cell>
    <cell>
      <original>'005 Accounting'!F94=_xll.F9v5.Connect.GL(_xll.F9v5.Connect.BSPEC($B$10,$B$11,$A94),F$2,$B$3,$B$4,F$5,$B$6,$B$7,$B$8)</original>
      <value>0</value>
    </cell>
    <cell>
      <original>'005 Accounting'!G94=_xll.F9v5.Connect.GL(_xll.F9v5.Connect.BSPEC($B$10,$B$11,$A94),G$2,$B$3,$B$4,G$5,$B$6,$B$7,$B$8)</original>
      <value>0</value>
    </cell>
    <cell>
      <original>'005 Accounting'!I94=_xll.F9v5.Connect.GL(_xll.F9v5.Connect.BSPEC($B$10,$B$11,$A94),I$2,$B$3,$B$4,I$5,$B$6,$B$7,$B$8)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0</value>
    </cell>
    <cell>
      <original>'005 Accounting'!G96=_xll.F9v5.Connect.GL(_xll.F9v5.Connect.BSPEC($B$10,$B$11,$A96),G$2,$B$3,$B$4,G$5,$B$6,$B$7,$B$8)</original>
      <value>0</value>
    </cell>
    <cell>
      <original>'005 Accounting'!I96=_xll.F9v5.Connect.GL(_xll.F9v5.Connect.BSPEC($B$10,$B$11,$A96),I$2,$B$3,$B$4,I$5,$B$6,$B$7,$B$8)</original>
      <value>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0</value>
    </cell>
    <cell>
      <original>'005 Accounting'!G101=_xll.F9v5.Connect.GL(_xll.F9v5.Connect.BSPEC($B$10,$B$11,$A101),G$2,$B$3,$B$4,G$5,$B$6,$B$7,$B$8)</original>
      <value>0</value>
    </cell>
    <cell>
      <original>'005 Accounting'!I101=_xll.F9v5.Connect.GL(_xll.F9v5.Connect.BSPEC($B$10,$B$11,$A101),I$2,$B$3,$B$4,I$5,$B$6,$B$7,$B$8)</original>
      <value>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1165</value>
    </cell>
    <cell>
      <original>'005 Accounting'!I107=_xll.F9v5.Connect.GL(_xll.F9v5.Connect.BSPEC($B$10,$B$11,$A107),I$2,$B$3,$B$4,I$5,$B$6,$B$7,$B$8)</original>
      <value>2322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0</value>
    </cell>
    <cell>
      <original>'005 Accounting'!G111=_xll.F9v5.Connect.GL(_xll.F9v5.Connect.BSPEC($B$10,$B$11,$A111),G$2,$B$3,$B$4,G$5,$B$6,$B$7,$B$8)</original>
      <value>0</value>
    </cell>
    <cell>
      <original>'005 Accounting'!I111=_xll.F9v5.Connect.GL(_xll.F9v5.Connect.BSPEC($B$10,$B$11,$A111),I$2,$B$3,$B$4,I$5,$B$6,$B$7,$B$8)</original>
      <value>0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80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2408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75</value>
    </cell>
    <cell>
      <original>'005 Accounting'!F122=_xll.F9v5.Connect.GL(_xll.F9v5.Connect.BSPEC($B$10,$B$11,$A122),F$2,$B$3,$B$4,F$5,$B$6,$B$7,$B$8)</original>
      <value>0</value>
    </cell>
    <cell>
      <original>'005 Accounting'!G122=_xll.F9v5.Connect.GL(_xll.F9v5.Connect.BSPEC($B$10,$B$11,$A122),G$2,$B$3,$B$4,G$5,$B$6,$B$7,$B$8)</original>
      <value>150</value>
    </cell>
    <cell>
      <original>'005 Accounting'!I122=_xll.F9v5.Connect.GL(_xll.F9v5.Connect.BSPEC($B$10,$B$11,$A122),I$2,$B$3,$B$4,I$5,$B$6,$B$7,$B$8)</original>
      <value>300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0</value>
    </cell>
    <cell>
      <original>'005 Accounting'!G126=_xll.F9v5.Connect.GL(_xll.F9v5.Connect.BSPEC($B$10,$B$11,$A126),G$2,$B$3,$B$4,G$5,$B$6,$B$7,$B$8)</original>
      <value>0</value>
    </cell>
    <cell>
      <original>'005 Accounting'!I126=_xll.F9v5.Connect.GL(_xll.F9v5.Connect.BSPEC($B$10,$B$11,$A126),I$2,$B$3,$B$4,I$5,$B$6,$B$7,$B$8)</original>
      <value>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100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100</value>
    </cell>
    <cell>
      <original>'005 Accounting'!I140=_xll.F9v5.Connect.GL(_xll.F9v5.Connect.BSPEC($B$10,$B$11,$A140),I$2,$B$3,$B$4,I$5,$B$6,$B$7,$B$8)</original>
      <value>300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0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100</value>
    </cell>
    <cell>
      <original>'005 Accounting'!F152=_xll.F9v5.Connect.GL(_xll.F9v5.Connect.BSPEC($B$10,$B$11,$A152),F$2,$B$3,$B$4,F$5,$B$6,$B$7,$B$8)</original>
      <value>657.09</value>
    </cell>
    <cell>
      <original>'005 Accounting'!G152=_xll.F9v5.Connect.GL(_xll.F9v5.Connect.BSPEC($B$10,$B$11,$A152),G$2,$B$3,$B$4,G$5,$B$6,$B$7,$B$8)</original>
      <value>670</value>
    </cell>
    <cell>
      <original>'005 Accounting'!I152=_xll.F9v5.Connect.GL(_xll.F9v5.Connect.BSPEC($B$10,$B$11,$A152),I$2,$B$3,$B$4,I$5,$B$6,$B$7,$B$8)</original>
      <value>1440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50000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0</value>
    </cell>
    <cell>
      <original>'005 Accounting'!F156=_xll.F9v5.Connect.GL(_xll.F9v5.Connect.BSPEC($B$10,$B$11,$A156),F$2,$B$3,$B$4,F$5,$B$6,$B$7,$B$8)</original>
      <value>0</value>
    </cell>
    <cell>
      <original>'005 Accounting'!G156=_xll.F9v5.Connect.GL(_xll.F9v5.Connect.BSPEC($B$10,$B$11,$A156),G$2,$B$3,$B$4,G$5,$B$6,$B$7,$B$8)</original>
      <value>0</value>
    </cell>
    <cell>
      <original>'005 Accounting'!I156=_xll.F9v5.Connect.GL(_xll.F9v5.Connect.BSPEC($B$10,$B$11,$A156),I$2,$B$3,$B$4,I$5,$B$6,$B$7,$B$8)</original>
      <value>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56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168</value>
    </cell>
    <cell>
      <original>'005 Accounting'!I170=_xll.F9v5.Connect.GL(_xll.F9v5.Connect.BSPEC($B$10,$B$11,$A170),I$2,$B$3,$B$4,I$5,$B$6,$B$7,$B$8)</original>
      <value>672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0</value>
    </cell>
    <cell>
      <original>'005 Accounting'!D174=_xll.F9v5.Connect.GL(_xll.F9v5.Connect.BSPEC($B$10,$B$11,$A174),D$2,$B$3,$B$4,D$5,$B$6,$B$7,$B$8)</original>
      <value>0</value>
    </cell>
    <cell>
      <original>'005 Accounting'!F174=_xll.F9v5.Connect.GL(_xll.F9v5.Connect.BSPEC($B$10,$B$11,$A174),F$2,$B$3,$B$4,F$5,$B$6,$B$7,$B$8)</original>
      <value>796</value>
    </cell>
    <cell>
      <original>'005 Accounting'!G174=_xll.F9v5.Connect.GL(_xll.F9v5.Connect.BSPEC($B$10,$B$11,$A174),G$2,$B$3,$B$4,G$5,$B$6,$B$7,$B$8)</original>
      <value>200</value>
    </cell>
    <cell>
      <original>'005 Accounting'!I174=_xll.F9v5.Connect.GL(_xll.F9v5.Connect.BSPEC($B$10,$B$11,$A174),I$2,$B$3,$B$4,I$5,$B$6,$B$7,$B$8)</original>
      <value>1645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0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0</value>
    </cell>
    <cell>
      <original>'005 Accounting'!G178=_xll.F9v5.Connect.GL(_xll.F9v5.Connect.BSPEC($B$10,$B$11,$A178),G$2,$B$3,$B$4,G$5,$B$6,$B$7,$B$8)</original>
      <value>0</value>
    </cell>
    <cell>
      <original>'005 Accounting'!I178=_xll.F9v5.Connect.GL(_xll.F9v5.Connect.BSPEC($B$10,$B$11,$A178),I$2,$B$3,$B$4,I$5,$B$6,$B$7,$B$8)</original>
      <value>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Accounting'!C192=_xll.F9v5.Connect.GL(_xll.F9v5.Connect.BSPEC($B$10,$B$11,$A192),C$2,$B$3,$B$4,C$5,$B$6,$B$7,$B$8)</original>
      <value>0</value>
    </cell>
    <cell>
      <original>'005 Accounting'!D192=_xll.F9v5.Connect.GL(_xll.F9v5.Connect.BSPEC($B$10,$B$11,$A192),D$2,$B$3,$B$4,D$5,$B$6,$B$7,$B$8)</original>
      <value>0</value>
    </cell>
    <cell>
      <original>'005 Accounting'!F192=_xll.F9v5.Connect.GL(_xll.F9v5.Connect.BSPEC($B$10,$B$11,$A192),F$2,$B$3,$B$4,F$5,$B$6,$B$7,$B$8)</original>
      <value>0</value>
    </cell>
    <cell>
      <original>'005 Accounting'!G192=_xll.F9v5.Connect.GL(_xll.F9v5.Connect.BSPEC($B$10,$B$11,$A192),G$2,$B$3,$B$4,G$5,$B$6,$B$7,$B$8)</original>
      <value>0</value>
    </cell>
    <cell>
      <original>'005 Accounting'!I192=_xll.F9v5.Connect.GL(_xll.F9v5.Connect.BSPEC($B$10,$B$11,$A192),I$2,$B$3,$B$4,I$5,$B$6,$B$7,$B$8)</original>
      <value>0</value>
    </cell>
    <cell>
      <original>'005 Accounting'!C198=_xll.F9v5.Connect.GL(_xll.F9v5.Connect.BSPEC($B$10,$B$11,$A198),C$2,$B$3,$B$4,C$5,$B$6,$B$7,$B$8)</original>
      <value>0</value>
    </cell>
    <cell>
      <original>'005 Accounting'!D198=_xll.F9v5.Connect.GL(_xll.F9v5.Connect.BSPEC($B$10,$B$11,$A198),D$2,$B$3,$B$4,D$5,$B$6,$B$7,$B$8)</original>
      <value>0</value>
    </cell>
    <cell>
      <original>'005 Accounting'!F198=_xll.F9v5.Connect.GL(_xll.F9v5.Connect.BSPEC($B$10,$B$11,$A198),F$2,$B$3,$B$4,F$5,$B$6,$B$7,$B$8)</original>
      <value>0</value>
    </cell>
    <cell>
      <original>'005 Accounting'!G198=_xll.F9v5.Connect.GL(_xll.F9v5.Connect.BSPEC($B$10,$B$11,$A198),G$2,$B$3,$B$4,G$5,$B$6,$B$7,$B$8)</original>
      <value>0</value>
    </cell>
    <cell>
      <original>'005 Accounting'!I198=_xll.F9v5.Connect.GL(_xll.F9v5.Connect.BSPEC($B$10,$B$11,$A198),I$2,$B$3,$B$4,I$5,$B$6,$B$7,$B$8)</original>
      <value>0</value>
    </cell>
    <cell>
      <original>'005 Accounting'!C199=_xll.F9v5.Connect.GL(_xll.F9v5.Connect.BSPEC($B$10,$B$11,$A199),C$2,$B$3,$B$4,C$5,$B$6,$B$7,$B$8)</original>
      <value>0</value>
    </cell>
    <cell>
      <original>'005 Accounting'!D199=_xll.F9v5.Connect.GL(_xll.F9v5.Connect.BSPEC($B$10,$B$11,$A199),D$2,$B$3,$B$4,D$5,$B$6,$B$7,$B$8)</original>
      <value>0</value>
    </cell>
    <cell>
      <original>'005 Accounting'!F199=_xll.F9v5.Connect.GL(_xll.F9v5.Connect.BSPEC($B$10,$B$11,$A199),F$2,$B$3,$B$4,F$5,$B$6,$B$7,$B$8)</original>
      <value>0</value>
    </cell>
    <cell>
      <original>'005 Accounting'!G199=_xll.F9v5.Connect.GL(_xll.F9v5.Connect.BSPEC($B$10,$B$11,$A199),G$2,$B$3,$B$4,G$5,$B$6,$B$7,$B$8)</original>
      <value>0</value>
    </cell>
    <cell>
      <original>'005 Accounting'!I199=_xll.F9v5.Connect.GL(_xll.F9v5.Connect.BSPEC($B$10,$B$11,$A199),I$2,$B$3,$B$4,I$5,$B$6,$B$7,$B$8)</original>
      <value>0</value>
    </cell>
    <cell>
      <original>'005 Accounting'!C200=_xll.F9v5.Connect.GL(_xll.F9v5.Connect.BSPEC($B$10,$B$11,$A200),C$2,$B$3,$B$4,C$5,$B$6,$B$7,$B$8)</original>
      <value>0</value>
    </cell>
    <cell>
      <original>'005 Accounting'!D200=_xll.F9v5.Connect.GL(_xll.F9v5.Connect.BSPEC($B$10,$B$11,$A200),D$2,$B$3,$B$4,D$5,$B$6,$B$7,$B$8)</original>
      <value>0</value>
    </cell>
    <cell>
      <original>'005 Accounting'!F200=_xll.F9v5.Connect.GL(_xll.F9v5.Connect.BSPEC($B$10,$B$11,$A200),F$2,$B$3,$B$4,F$5,$B$6,$B$7,$B$8)</original>
      <value>0</value>
    </cell>
    <cell>
      <original>'005 Accounting'!G200=_xll.F9v5.Connect.GL(_xll.F9v5.Connect.BSPEC($B$10,$B$11,$A200),G$2,$B$3,$B$4,G$5,$B$6,$B$7,$B$8)</original>
      <value>0</value>
    </cell>
    <cell>
      <original>'005 Accounting'!I200=_xll.F9v5.Connect.GL(_xll.F9v5.Connect.BSPEC($B$10,$B$11,$A200),I$2,$B$3,$B$4,I$5,$B$6,$B$7,$B$8)</original>
      <value>0</value>
    </cell>
    <cell>
      <original>'005 Accounting'!C201=_xll.F9v5.Connect.GL(_xll.F9v5.Connect.BSPEC($B$10,$B$11,$A201),C$2,$B$3,$B$4,C$5,$B$6,$B$7,$B$8)</original>
      <value>0</value>
    </cell>
    <cell>
      <original>'005 Accounting'!D201=_xll.F9v5.Connect.GL(_xll.F9v5.Connect.BSPEC($B$10,$B$11,$A201),D$2,$B$3,$B$4,D$5,$B$6,$B$7,$B$8)</original>
      <value>0</value>
    </cell>
    <cell>
      <original>'005 Accounting'!F201=_xll.F9v5.Connect.GL(_xll.F9v5.Connect.BSPEC($B$10,$B$11,$A201),F$2,$B$3,$B$4,F$5,$B$6,$B$7,$B$8)</original>
      <value>0</value>
    </cell>
    <cell>
      <original>'005 Accounting'!G201=_xll.F9v5.Connect.GL(_xll.F9v5.Connect.BSPEC($B$10,$B$11,$A201),G$2,$B$3,$B$4,G$5,$B$6,$B$7,$B$8)</original>
      <value>0</value>
    </cell>
    <cell>
      <original>'005 Accounting'!I201=_xll.F9v5.Connect.GL(_xll.F9v5.Connect.BSPEC($B$10,$B$11,$A201),I$2,$B$3,$B$4,I$5,$B$6,$B$7,$B$8)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7965</value>
    </cell>
    <cell>
      <original>'006 Alarm'!D66=_xll.F9v5.Connect.GL(_xll.F9v5.Connect.BSPEC($B$10,$B$11,$A66),D$2,$B$3,$B$4,D$5,$B$6,$B$7,$B$8)</original>
      <value>7000</value>
    </cell>
    <cell>
      <original>'006 Alarm'!F66=_xll.F9v5.Connect.NGL(_xll.F9v5.Connect.BSPEC($B$10,$B$11,$A66),F$2,$B$3,$B$4,F$5,$B$6,$B$7,$B$8)</original>
      <value>23196</value>
    </cell>
    <cell>
      <original>'006 Alarm'!G66=_xll.F9v5.Connect.GL(_xll.F9v5.Connect.BSPEC($B$10,$B$11,$A66),G$2,$B$3,$B$4,G$5,$B$6,$B$7,$B$8)</original>
      <value>21000</value>
    </cell>
    <cell>
      <original>'006 Alarm'!I66=_xll.F9v5.Connect.GL(_xll.F9v5.Connect.BSPEC($B$10,$B$11,$A66),I$2,$B$3,$B$4,I$5,$B$6,$B$7,$B$8)</original>
      <value>219000</value>
    </cell>
    <cell>
      <original>'006 Alarm'!C67=_xll.F9v5.Connect.NGL(_xll.F9v5.Connect.BSPEC($B$10,$B$11,$A67),C$2,$B$3,$B$4,C$5,$B$6,$B$7,$B$8)</original>
      <value>0</value>
    </cell>
    <cell>
      <original>'006 Alarm'!D67=_xll.F9v5.Connect.GL(_xll.F9v5.Connect.BSPEC($B$10,$B$11,$A67),D$2,$B$3,$B$4,D$5,$B$6,$B$7,$B$8)</original>
      <value>0</value>
    </cell>
    <cell>
      <original>'006 Alarm'!F67=_xll.F9v5.Connect.NGL(_xll.F9v5.Connect.BSPEC($B$10,$B$11,$A67),F$2,$B$3,$B$4,F$5,$B$6,$B$7,$B$8)</original>
      <value>0</value>
    </cell>
    <cell>
      <original>'006 Alarm'!G67=_xll.F9v5.Connect.GL(_xll.F9v5.Connect.BSPEC($B$10,$B$11,$A67),G$2,$B$3,$B$4,G$5,$B$6,$B$7,$B$8)</original>
      <value>0</value>
    </cell>
    <cell>
      <original>'006 Alarm'!I67=_xll.F9v5.Connect.GL(_xll.F9v5.Connect.BSPEC($B$10,$B$11,$A67),I$2,$B$3,$B$4,I$5,$B$6,$B$7,$B$8)</original>
      <value>0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Alarm'!C80=_xll.F9v5.Connect.GL(_xll.F9v5.Connect.BSPEC($B$10,$B$11,$A80),C$2,$B$3,$B$4,C$5,$B$6,$B$7,$B$8)</original>
      <value>98441.84</value>
    </cell>
    <cell>
      <original>'006 Alarm'!D80=_xll.F9v5.Connect.GL(_xll.F9v5.Connect.BSPEC($B$10,$B$11,$A80),D$2,$B$3,$B$4,D$5,$B$6,$B$7,$B$8)</original>
      <value>114896</value>
    </cell>
    <cell>
      <original>'006 Alarm'!F80=_xll.F9v5.Connect.GL(_xll.F9v5.Connect.BSPEC($B$10,$B$11,$A80),F$2,$B$3,$B$4,F$5,$B$6,$B$7,$B$8)</original>
      <value>299569.76</value>
    </cell>
    <cell>
      <original>'006 Alarm'!G80=_xll.F9v5.Connect.GL(_xll.F9v5.Connect.BSPEC($B$10,$B$11,$A80),G$2,$B$3,$B$4,G$5,$B$6,$B$7,$B$8)</original>
      <value>340982</value>
    </cell>
    <cell>
      <original>'006 Alarm'!I80=_xll.F9v5.Connect.GL(_xll.F9v5.Connect.BSPEC($B$10,$B$11,$A80),I$2,$B$3,$B$4,I$5,$B$6,$B$7,$B$8)</original>
      <value>1368303</value>
    </cell>
    <cell>
      <original>'006 Alarm'!C81=_xll.F9v5.Connect.GL(_xll.F9v5.Connect.BSPEC($B$10,$B$11,$A81),C$2,$B$3,$B$4,C$5,$B$6,$B$7,$B$8)</original>
      <value>22157.9</value>
    </cell>
    <cell>
      <original>'006 Alarm'!D81=_xll.F9v5.Connect.GL(_xll.F9v5.Connect.BSPEC($B$10,$B$11,$A81),D$2,$B$3,$B$4,D$5,$B$6,$B$7,$B$8)</original>
      <value>20209</value>
    </cell>
    <cell>
      <original>'006 Alarm'!F81=_xll.F9v5.Connect.GL(_xll.F9v5.Connect.BSPEC($B$10,$B$11,$A81),F$2,$B$3,$B$4,F$5,$B$6,$B$7,$B$8)</original>
      <value>70469.41</value>
    </cell>
    <cell>
      <original>'006 Alarm'!G81=_xll.F9v5.Connect.GL(_xll.F9v5.Connect.BSPEC($B$10,$B$11,$A81),G$2,$B$3,$B$4,G$5,$B$6,$B$7,$B$8)</original>
      <value>59975</value>
    </cell>
    <cell>
      <original>'006 Alarm'!I81=_xll.F9v5.Connect.GL(_xll.F9v5.Connect.BSPEC($B$10,$B$11,$A81),I$2,$B$3,$B$4,I$5,$B$6,$B$7,$B$8)</original>
      <value>240668</value>
    </cell>
    <cell>
      <original>'006 Alarm'!C82=_xll.F9v5.Connect.GL(_xll.F9v5.Connect.BSPEC($B$10,$B$11,$A82),C$2,$B$3,$B$4,C$5,$B$6,$B$7,$B$8)</original>
      <value>15925.97</value>
    </cell>
    <cell>
      <original>'006 Alarm'!D82=_xll.F9v5.Connect.GL(_xll.F9v5.Connect.BSPEC($B$10,$B$11,$A82),D$2,$B$3,$B$4,D$5,$B$6,$B$7,$B$8)</original>
      <value>0</value>
    </cell>
    <cell>
      <original>'006 Alarm'!F82=_xll.F9v5.Connect.GL(_xll.F9v5.Connect.BSPEC($B$10,$B$11,$A82),F$2,$B$3,$B$4,F$5,$B$6,$B$7,$B$8)</original>
      <value>36675.1</value>
    </cell>
    <cell>
      <original>'006 Alarm'!G82=_xll.F9v5.Connect.GL(_xll.F9v5.Connect.BSPEC($B$10,$B$11,$A82),G$2,$B$3,$B$4,G$5,$B$6,$B$7,$B$8)</original>
      <value>1850</value>
    </cell>
    <cell>
      <original>'006 Alarm'!I82=_xll.F9v5.Connect.GL(_xll.F9v5.Connect.BSPEC($B$10,$B$11,$A82),I$2,$B$3,$B$4,I$5,$B$6,$B$7,$B$8)</original>
      <value>1850</value>
    </cell>
    <cell>
      <original>'006 Alarm'!C83=_xll.F9v5.Connect.GL(_xll.F9v5.Connect.BSPEC($B$10,$B$11,$A83),C$2,$B$3,$B$4,C$5,$B$6,$B$7,$B$8)</original>
      <value>4415.18</value>
    </cell>
    <cell>
      <original>'006 Alarm'!D83=_xll.F9v5.Connect.GL(_xll.F9v5.Connect.BSPEC($B$10,$B$11,$A83),D$2,$B$3,$B$4,D$5,$B$6,$B$7,$B$8)</original>
      <value>1104</value>
    </cell>
    <cell>
      <original>'006 Alarm'!F83=_xll.F9v5.Connect.GL(_xll.F9v5.Connect.BSPEC($B$10,$B$11,$A83),F$2,$B$3,$B$4,F$5,$B$6,$B$7,$B$8)</original>
      <value>5188.1100000000006</value>
    </cell>
    <cell>
      <original>'006 Alarm'!G83=_xll.F9v5.Connect.GL(_xll.F9v5.Connect.BSPEC($B$10,$B$11,$A83),G$2,$B$3,$B$4,G$5,$B$6,$B$7,$B$8)</original>
      <value>3276</value>
    </cell>
    <cell>
      <original>'006 Alarm'!I83=_xll.F9v5.Connect.GL(_xll.F9v5.Connect.BSPEC($B$10,$B$11,$A83),I$2,$B$3,$B$4,I$5,$B$6,$B$7,$B$8)</original>
      <value>12997</value>
    </cell>
    <cell>
      <original>'006 Alarm'!C84=_xll.F9v5.Connect.GL(_xll.F9v5.Connect.BSPEC($B$10,$B$11,$A84),C$2,$B$3,$B$4,C$5,$B$6,$B$7,$B$8)</original>
      <value>9983.7199999999993</value>
    </cell>
    <cell>
      <original>'006 Alarm'!D84=_xll.F9v5.Connect.GL(_xll.F9v5.Connect.BSPEC($B$10,$B$11,$A84),D$2,$B$3,$B$4,D$5,$B$6,$B$7,$B$8)</original>
      <value>10420</value>
    </cell>
    <cell>
      <original>'006 Alarm'!F84=_xll.F9v5.Connect.GL(_xll.F9v5.Connect.BSPEC($B$10,$B$11,$A84),F$2,$B$3,$B$4,F$5,$B$6,$B$7,$B$8)</original>
      <value>29740.04</value>
    </cell>
    <cell>
      <original>'006 Alarm'!G84=_xll.F9v5.Connect.GL(_xll.F9v5.Connect.BSPEC($B$10,$B$11,$A84),G$2,$B$3,$B$4,G$5,$B$6,$B$7,$B$8)</original>
      <value>30924</value>
    </cell>
    <cell>
      <original>'006 Alarm'!I84=_xll.F9v5.Connect.GL(_xll.F9v5.Connect.BSPEC($B$10,$B$11,$A84),I$2,$B$3,$B$4,I$5,$B$6,$B$7,$B$8)</original>
      <value>124082</value>
    </cell>
    <cell>
      <original>'006 Alarm'!C85=_xll.F9v5.Connect.GL(_xll.F9v5.Connect.BSPEC($B$10,$B$11,$A85),C$2,$B$3,$B$4,C$5,$B$6,$B$7,$B$8)</original>
      <value>15239.11</value>
    </cell>
    <cell>
      <original>'006 Alarm'!D85=_xll.F9v5.Connect.GL(_xll.F9v5.Connect.BSPEC($B$10,$B$11,$A85),D$2,$B$3,$B$4,D$5,$B$6,$B$7,$B$8)</original>
      <value>11278</value>
    </cell>
    <cell>
      <original>'006 Alarm'!F85=_xll.F9v5.Connect.GL(_xll.F9v5.Connect.BSPEC($B$10,$B$11,$A85),F$2,$B$3,$B$4,F$5,$B$6,$B$7,$B$8)</original>
      <value>36274.120000000003</value>
    </cell>
    <cell>
      <original>'006 Alarm'!G85=_xll.F9v5.Connect.GL(_xll.F9v5.Connect.BSPEC($B$10,$B$11,$A85),G$2,$B$3,$B$4,G$5,$B$6,$B$7,$B$8)</original>
      <value>33470</value>
    </cell>
    <cell>
      <original>'006 Alarm'!I85=_xll.F9v5.Connect.GL(_xll.F9v5.Connect.BSPEC($B$10,$B$11,$A85),I$2,$B$3,$B$4,I$5,$B$6,$B$7,$B$8)</original>
      <value>134300</value>
    </cell>
    <cell>
      <original>'006 Alarm'!C86=_xll.F9v5.Connect.GL(_xll.F9v5.Connect.BSPEC($B$10,$B$11,$A86),C$2,$B$3,$B$4,C$5,$B$6,$B$7,$B$8)</original>
      <value>16915.060000000001</value>
    </cell>
    <cell>
      <original>'006 Alarm'!D86=_xll.F9v5.Connect.GL(_xll.F9v5.Connect.BSPEC($B$10,$B$11,$A86),D$2,$B$3,$B$4,D$5,$B$6,$B$7,$B$8)</original>
      <value>26223</value>
    </cell>
    <cell>
      <original>'006 Alarm'!F86=_xll.F9v5.Connect.GL(_xll.F9v5.Connect.BSPEC($B$10,$B$11,$A86),F$2,$B$3,$B$4,F$5,$B$6,$B$7,$B$8)</original>
      <value>60584.350000000006</value>
    </cell>
    <cell>
      <original>'006 Alarm'!G86=_xll.F9v5.Connect.GL(_xll.F9v5.Connect.BSPEC($B$10,$B$11,$A86),G$2,$B$3,$B$4,G$5,$B$6,$B$7,$B$8)</original>
      <value>78669</value>
    </cell>
    <cell>
      <original>'006 Alarm'!I86=_xll.F9v5.Connect.GL(_xll.F9v5.Connect.BSPEC($B$10,$B$11,$A86),I$2,$B$3,$B$4,I$5,$B$6,$B$7,$B$8)</original>
      <value>326676</value>
    </cell>
    <cell>
      <original>'006 Alarm'!C87=_xll.F9v5.Connect.GL(_xll.F9v5.Connect.BSPEC($B$10,$B$11,$A87),C$2,$B$3,$B$4,C$5,$B$6,$B$7,$B$8)</original>
      <value>0</value>
    </cell>
    <cell>
      <original>'006 Alarm'!D87=_xll.F9v5.Connect.GL(_xll.F9v5.Connect.BSPEC($B$10,$B$11,$A87),D$2,$B$3,$B$4,D$5,$B$6,$B$7,$B$8)</original>
      <value>0</value>
    </cell>
    <cell>
      <original>'006 Alarm'!F87=_xll.F9v5.Connect.GL(_xll.F9v5.Connect.BSPEC($B$10,$B$11,$A87),F$2,$B$3,$B$4,F$5,$B$6,$B$7,$B$8)</original>
      <value>0</value>
    </cell>
    <cell>
      <original>'006 Alarm'!G87=_xll.F9v5.Connect.GL(_xll.F9v5.Connect.BSPEC($B$10,$B$11,$A87),G$2,$B$3,$B$4,G$5,$B$6,$B$7,$B$8)</original>
      <value>0</value>
    </cell>
    <cell>
      <original>'006 Alarm'!I87=_xll.F9v5.Connect.GL(_xll.F9v5.Connect.BSPEC($B$10,$B$11,$A87),I$2,$B$3,$B$4,I$5,$B$6,$B$7,$B$8)</original>
      <value>0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Alarm'!C92=_xll.F9v5.Connect.GL(_xll.F9v5.Connect.BSPEC($B$10,$B$11,$A92),C$2,$B$3,$B$4,C$5,$B$6,$B$7,$B$8)</original>
      <value>0</value>
    </cell>
    <cell>
      <original>'006 Alarm'!D92=_xll.F9v5.Connect.GL(_xll.F9v5.Connect.BSPEC($B$10,$B$11,$A92),D$2,$B$3,$B$4,D$5,$B$6,$B$7,$B$8)</original>
      <value>0</value>
    </cell>
    <cell>
      <original>'006 Alarm'!F92=_xll.F9v5.Connect.GL(_xll.F9v5.Connect.BSPEC($B$10,$B$11,$A92),F$2,$B$3,$B$4,F$5,$B$6,$B$7,$B$8)</original>
      <value>0</value>
    </cell>
    <cell>
      <original>'006 Alarm'!G92=_xll.F9v5.Connect.GL(_xll.F9v5.Connect.BSPEC($B$10,$B$11,$A92),G$2,$B$3,$B$4,G$5,$B$6,$B$7,$B$8)</original>
      <value>0</value>
    </cell>
    <cell>
      <original>'006 Alarm'!I92=_xll.F9v5.Connect.GL(_xll.F9v5.Connect.BSPEC($B$10,$B$11,$A92),I$2,$B$3,$B$4,I$5,$B$6,$B$7,$B$8)</original>
      <value>0</value>
    </cell>
    <cell>
      <original>'006 Alarm'!C93=_xll.F9v5.Connect.GL(_xll.F9v5.Connect.BSPEC($B$10,$B$11,$A93),C$2,$B$3,$B$4,C$5,$B$6,$B$7,$B$8)</original>
      <value>0</value>
    </cell>
    <cell>
      <original>'006 Alarm'!D93=_xll.F9v5.Connect.GL(_xll.F9v5.Connect.BSPEC($B$10,$B$11,$A93),D$2,$B$3,$B$4,D$5,$B$6,$B$7,$B$8)</original>
      <value>0</value>
    </cell>
    <cell>
      <original>'006 Alarm'!F93=_xll.F9v5.Connect.GL(_xll.F9v5.Connect.BSPEC($B$10,$B$11,$A93),F$2,$B$3,$B$4,F$5,$B$6,$B$7,$B$8)</original>
      <value>0</value>
    </cell>
    <cell>
      <original>'006 Alarm'!G93=_xll.F9v5.Connect.GL(_xll.F9v5.Connect.BSPEC($B$10,$B$11,$A93),G$2,$B$3,$B$4,G$5,$B$6,$B$7,$B$8)</original>
      <value>0</value>
    </cell>
    <cell>
      <original>'006 Alarm'!I93=_xll.F9v5.Connect.GL(_xll.F9v5.Connect.BSPEC($B$10,$B$11,$A93),I$2,$B$3,$B$4,I$5,$B$6,$B$7,$B$8)</original>
      <value>0</value>
    </cell>
    <cell>
      <original>'006 Alarm'!C94=_xll.F9v5.Connect.GL(_xll.F9v5.Connect.BSPEC($B$10,$B$11,$A94),C$2,$B$3,$B$4,C$5,$B$6,$B$7,$B$8)</original>
      <value>0</value>
    </cell>
    <cell>
      <original>'006 Alarm'!D94=_xll.F9v5.Connect.GL(_xll.F9v5.Connect.BSPEC($B$10,$B$11,$A94),D$2,$B$3,$B$4,D$5,$B$6,$B$7,$B$8)</original>
      <value>0</value>
    </cell>
    <cell>
      <original>'006 Alarm'!F94=_xll.F9v5.Connect.GL(_xll.F9v5.Connect.BSPEC($B$10,$B$11,$A94),F$2,$B$3,$B$4,F$5,$B$6,$B$7,$B$8)</original>
      <value>0</value>
    </cell>
    <cell>
      <original>'006 Alarm'!G94=_xll.F9v5.Connect.GL(_xll.F9v5.Connect.BSPEC($B$10,$B$11,$A94),G$2,$B$3,$B$4,G$5,$B$6,$B$7,$B$8)</original>
      <value>0</value>
    </cell>
    <cell>
      <original>'006 Alarm'!I94=_xll.F9v5.Connect.GL(_xll.F9v5.Connect.BSPEC($B$10,$B$11,$A94),I$2,$B$3,$B$4,I$5,$B$6,$B$7,$B$8)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50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150</value>
    </cell>
    <cell>
      <original>'006 Alarm'!I97=_xll.F9v5.Connect.GL(_xll.F9v5.Connect.BSPEC($B$10,$B$11,$A97),I$2,$B$3,$B$4,I$5,$B$6,$B$7,$B$8)</original>
      <value>600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11180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0</value>
    </cell>
    <cell>
      <original>'006 Alarm'!D101=_xll.F9v5.Connect.GL(_xll.F9v5.Connect.BSPEC($B$10,$B$11,$A101),D$2,$B$3,$B$4,D$5,$B$6,$B$7,$B$8)</original>
      <value>100</value>
    </cell>
    <cell>
      <original>'006 Alarm'!F101=_xll.F9v5.Connect.GL(_xll.F9v5.Connect.BSPEC($B$10,$B$11,$A101),F$2,$B$3,$B$4,F$5,$B$6,$B$7,$B$8)</original>
      <value>0</value>
    </cell>
    <cell>
      <original>'006 Alarm'!G101=_xll.F9v5.Connect.GL(_xll.F9v5.Connect.BSPEC($B$10,$B$11,$A101),G$2,$B$3,$B$4,G$5,$B$6,$B$7,$B$8)</original>
      <value>200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0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0</value>
    </cell>
    <cell>
      <original>'006 Alarm'!G102=_xll.F9v5.Connect.GL(_xll.F9v5.Connect.BSPEC($B$10,$B$11,$A102),G$2,$B$3,$B$4,G$5,$B$6,$B$7,$B$8)</original>
      <value>0</value>
    </cell>
    <cell>
      <original>'006 Alarm'!I102=_xll.F9v5.Connect.GL(_xll.F9v5.Connect.BSPEC($B$10,$B$11,$A102),I$2,$B$3,$B$4,I$5,$B$6,$B$7,$B$8)</original>
      <value>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0</value>
    </cell>
    <cell>
      <original>'006 Alarm'!I105=_xll.F9v5.Connect.GL(_xll.F9v5.Connect.BSPEC($B$10,$B$11,$A105),I$2,$B$3,$B$4,I$5,$B$6,$B$7,$B$8)</original>
      <value>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17300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0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0</value>
    </cell>
    <cell>
      <original>'006 Alarm'!G111=_xll.F9v5.Connect.GL(_xll.F9v5.Connect.BSPEC($B$10,$B$11,$A111),G$2,$B$3,$B$4,G$5,$B$6,$B$7,$B$8)</original>
      <value>0</value>
    </cell>
    <cell>
      <original>'006 Alarm'!I111=_xll.F9v5.Connect.GL(_xll.F9v5.Connect.BSPEC($B$10,$B$11,$A111),I$2,$B$3,$B$4,I$5,$B$6,$B$7,$B$8)</original>
      <value>0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1575</value>
    </cell>
    <cell>
      <original>'006 Alarm'!D118=_xll.F9v5.Connect.GL(_xll.F9v5.Connect.BSPEC($B$10,$B$11,$A118),D$2,$B$3,$B$4,D$5,$B$6,$B$7,$B$8)</original>
      <value>1200</value>
    </cell>
    <cell>
      <original>'006 Alarm'!F118=_xll.F9v5.Connect.GL(_xll.F9v5.Connect.BSPEC($B$10,$B$11,$A118),F$2,$B$3,$B$4,F$5,$B$6,$B$7,$B$8)</original>
      <value>1575</value>
    </cell>
    <cell>
      <original>'006 Alarm'!G118=_xll.F9v5.Connect.GL(_xll.F9v5.Connect.BSPEC($B$10,$B$11,$A118),G$2,$B$3,$B$4,G$5,$B$6,$B$7,$B$8)</original>
      <value>1200</value>
    </cell>
    <cell>
      <original>'006 Alarm'!I118=_xll.F9v5.Connect.GL(_xll.F9v5.Connect.BSPEC($B$10,$B$11,$A118),I$2,$B$3,$B$4,I$5,$B$6,$B$7,$B$8)</original>
      <value>1200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1019.5</value>
    </cell>
    <cell>
      <original>'006 Alarm'!D122=_xll.F9v5.Connect.GL(_xll.F9v5.Connect.BSPEC($B$10,$B$11,$A122),D$2,$B$3,$B$4,D$5,$B$6,$B$7,$B$8)</original>
      <value>375</value>
    </cell>
    <cell>
      <original>'006 Alarm'!F122=_xll.F9v5.Connect.GL(_xll.F9v5.Connect.BSPEC($B$10,$B$11,$A122),F$2,$B$3,$B$4,F$5,$B$6,$B$7,$B$8)</original>
      <value>1019.5</value>
    </cell>
    <cell>
      <original>'006 Alarm'!G122=_xll.F9v5.Connect.GL(_xll.F9v5.Connect.BSPEC($B$10,$B$11,$A122),G$2,$B$3,$B$4,G$5,$B$6,$B$7,$B$8)</original>
      <value>825</value>
    </cell>
    <cell>
      <original>'006 Alarm'!I122=_xll.F9v5.Connect.GL(_xll.F9v5.Connect.BSPEC($B$10,$B$11,$A122),I$2,$B$3,$B$4,I$5,$B$6,$B$7,$B$8)</original>
      <value>2475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0</value>
    </cell>
    <cell>
      <original>'006 Alarm'!F126=_xll.F9v5.Connect.GL(_xll.F9v5.Connect.BSPEC($B$10,$B$11,$A126),F$2,$B$3,$B$4,F$5,$B$6,$B$7,$B$8)</original>
      <value>0</value>
    </cell>
    <cell>
      <original>'006 Alarm'!G126=_xll.F9v5.Connect.GL(_xll.F9v5.Connect.BSPEC($B$10,$B$11,$A126),G$2,$B$3,$B$4,G$5,$B$6,$B$7,$B$8)</original>
      <value>0</value>
    </cell>
    <cell>
      <original>'006 Alarm'!I126=_xll.F9v5.Connect.GL(_xll.F9v5.Connect.BSPEC($B$10,$B$11,$A126),I$2,$B$3,$B$4,I$5,$B$6,$B$7,$B$8)</original>
      <value>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276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527</value>
    </cell>
    <cell>
      <original>'006 Alarm'!I140=_xll.F9v5.Connect.GL(_xll.F9v5.Connect.BSPEC($B$10,$B$11,$A140),I$2,$B$3,$B$4,I$5,$B$6,$B$7,$B$8)</original>
      <value>1154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50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100</value>
    </cell>
    <cell>
      <original>'006 Alarm'!I143=_xll.F9v5.Connect.GL(_xll.F9v5.Connect.BSPEC($B$10,$B$11,$A143),I$2,$B$3,$B$4,I$5,$B$6,$B$7,$B$8)</original>
      <value>300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0</value>
    </cell>
    <cell>
      <original>'006 Alarm'!I144=_xll.F9v5.Connect.GL(_xll.F9v5.Connect.BSPEC($B$10,$B$11,$A144),I$2,$B$3,$B$4,I$5,$B$6,$B$7,$B$8)</original>
      <value>0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0</value>
    </cell>
    <cell>
      <original>'006 Alarm'!I145=_xll.F9v5.Connect.GL(_xll.F9v5.Connect.BSPEC($B$10,$B$11,$A145),I$2,$B$3,$B$4,I$5,$B$6,$B$7,$B$8)</original>
      <value>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0</value>
    </cell>
    <cell>
      <original>'006 Alarm'!F147=_xll.F9v5.Connect.GL(_xll.F9v5.Connect.BSPEC($B$10,$B$11,$A147),F$2,$B$3,$B$4,F$5,$B$6,$B$7,$B$8)</original>
      <value>0</value>
    </cell>
    <cell>
      <original>'006 Alarm'!G147=_xll.F9v5.Connect.GL(_xll.F9v5.Connect.BSPEC($B$10,$B$11,$A147),G$2,$B$3,$B$4,G$5,$B$6,$B$7,$B$8)</original>
      <value>0</value>
    </cell>
    <cell>
      <original>'006 Alarm'!I147=_xll.F9v5.Connect.GL(_xll.F9v5.Connect.BSPEC($B$10,$B$11,$A147),I$2,$B$3,$B$4,I$5,$B$6,$B$7,$B$8)</original>
      <value>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36000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0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0</value>
    </cell>
    <cell>
      <original>'006 Alarm'!G157=_xll.F9v5.Connect.GL(_xll.F9v5.Connect.BSPEC($B$10,$B$11,$A157),G$2,$B$3,$B$4,G$5,$B$6,$B$7,$B$8)</original>
      <value>0</value>
    </cell>
    <cell>
      <original>'006 Alarm'!I157=_xll.F9v5.Connect.GL(_xll.F9v5.Connect.BSPEC($B$10,$B$11,$A157),I$2,$B$3,$B$4,I$5,$B$6,$B$7,$B$8)</original>
      <value>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300.82</value>
    </cell>
    <cell>
      <original>'006 Alarm'!D166=_xll.F9v5.Connect.GL(_xll.F9v5.Connect.BSPEC($B$10,$B$11,$A166),D$2,$B$3,$B$4,D$5,$B$6,$B$7,$B$8)</original>
      <value>80</value>
    </cell>
    <cell>
      <original>'006 Alarm'!F166=_xll.F9v5.Connect.GL(_xll.F9v5.Connect.BSPEC($B$10,$B$11,$A166),F$2,$B$3,$B$4,F$5,$B$6,$B$7,$B$8)</original>
      <value>627.63</value>
    </cell>
    <cell>
      <original>'006 Alarm'!G166=_xll.F9v5.Connect.GL(_xll.F9v5.Connect.BSPEC($B$10,$B$11,$A166),G$2,$B$3,$B$4,G$5,$B$6,$B$7,$B$8)</original>
      <value>9565.44</value>
    </cell>
    <cell>
      <original>'006 Alarm'!I166=_xll.F9v5.Connect.GL(_xll.F9v5.Connect.BSPEC($B$10,$B$11,$A166),I$2,$B$3,$B$4,I$5,$B$6,$B$7,$B$8)</original>
      <value>13445.44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326.52</value>
    </cell>
    <cell>
      <original>'006 Alarm'!D170=_xll.F9v5.Connect.GL(_xll.F9v5.Connect.BSPEC($B$10,$B$11,$A170),D$2,$B$3,$B$4,D$5,$B$6,$B$7,$B$8)</original>
      <value>382</value>
    </cell>
    <cell>
      <original>'006 Alarm'!F170=_xll.F9v5.Connect.GL(_xll.F9v5.Connect.BSPEC($B$10,$B$11,$A170),F$2,$B$3,$B$4,F$5,$B$6,$B$7,$B$8)</original>
      <value>697.82999999999993</value>
    </cell>
    <cell>
      <original>'006 Alarm'!G170=_xll.F9v5.Connect.GL(_xll.F9v5.Connect.BSPEC($B$10,$B$11,$A170),G$2,$B$3,$B$4,G$5,$B$6,$B$7,$B$8)</original>
      <value>1176</value>
    </cell>
    <cell>
      <original>'006 Alarm'!I170=_xll.F9v5.Connect.GL(_xll.F9v5.Connect.BSPEC($B$10,$B$11,$A170),I$2,$B$3,$B$4,I$5,$B$6,$B$7,$B$8)</original>
      <value>4734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730</value>
    </cell>
    <cell>
      <original>'006 Alarm'!D174=_xll.F9v5.Connect.GL(_xll.F9v5.Connect.BSPEC($B$10,$B$11,$A174),D$2,$B$3,$B$4,D$5,$B$6,$B$7,$B$8)</original>
      <value>798</value>
    </cell>
    <cell>
      <original>'006 Alarm'!F174=_xll.F9v5.Connect.GL(_xll.F9v5.Connect.BSPEC($B$10,$B$11,$A174),F$2,$B$3,$B$4,F$5,$B$6,$B$7,$B$8)</original>
      <value>3450.11</value>
    </cell>
    <cell>
      <original>'006 Alarm'!G174=_xll.F9v5.Connect.GL(_xll.F9v5.Connect.BSPEC($B$10,$B$11,$A174),G$2,$B$3,$B$4,G$5,$B$6,$B$7,$B$8)</original>
      <value>3389</value>
    </cell>
    <cell>
      <original>'006 Alarm'!I174=_xll.F9v5.Connect.GL(_xll.F9v5.Connect.BSPEC($B$10,$B$11,$A174),I$2,$B$3,$B$4,I$5,$B$6,$B$7,$B$8)</original>
      <value>19378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199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473</value>
    </cell>
    <cell>
      <original>'006 Alarm'!I176=_xll.F9v5.Connect.GL(_xll.F9v5.Connect.BSPEC($B$10,$B$11,$A176),I$2,$B$3,$B$4,I$5,$B$6,$B$7,$B$8)</original>
      <value>1295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0</value>
    </cell>
    <cell>
      <original>'006 Alarm'!G178=_xll.F9v5.Connect.GL(_xll.F9v5.Connect.BSPEC($B$10,$B$11,$A178),G$2,$B$3,$B$4,G$5,$B$6,$B$7,$B$8)</original>
      <value>0</value>
    </cell>
    <cell>
      <original>'006 Alarm'!I178=_xll.F9v5.Connect.GL(_xll.F9v5.Connect.BSPEC($B$10,$B$11,$A178),I$2,$B$3,$B$4,I$5,$B$6,$B$7,$B$8)</original>
      <value>0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0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0</value>
    </cell>
    <cell>
      <original>'006 Alarm'!I180=_xll.F9v5.Connect.GL(_xll.F9v5.Connect.BSPEC($B$10,$B$11,$A180),I$2,$B$3,$B$4,I$5,$B$6,$B$7,$B$8)</original>
      <value>0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Alarm'!C192=_xll.F9v5.Connect.GL(_xll.F9v5.Connect.BSPEC($B$10,$B$11,$A192),C$2,$B$3,$B$4,C$5,$B$6,$B$7,$B$8)</original>
      <value>0</value>
    </cell>
    <cell>
      <original>'006 Alarm'!D192=_xll.F9v5.Connect.GL(_xll.F9v5.Connect.BSPEC($B$10,$B$11,$A192),D$2,$B$3,$B$4,D$5,$B$6,$B$7,$B$8)</original>
      <value>0</value>
    </cell>
    <cell>
      <original>'006 Alarm'!F192=_xll.F9v5.Connect.GL(_xll.F9v5.Connect.BSPEC($B$10,$B$11,$A192),F$2,$B$3,$B$4,F$5,$B$6,$B$7,$B$8)</original>
      <value>0</value>
    </cell>
    <cell>
      <original>'006 Alarm'!G192=_xll.F9v5.Connect.GL(_xll.F9v5.Connect.BSPEC($B$10,$B$11,$A192),G$2,$B$3,$B$4,G$5,$B$6,$B$7,$B$8)</original>
      <value>0</value>
    </cell>
    <cell>
      <original>'006 Alarm'!I192=_xll.F9v5.Connect.GL(_xll.F9v5.Connect.BSPEC($B$10,$B$11,$A192),I$2,$B$3,$B$4,I$5,$B$6,$B$7,$B$8)</original>
      <value>0</value>
    </cell>
    <cell>
      <original>'006 Alarm'!C198=_xll.F9v5.Connect.GL(_xll.F9v5.Connect.BSPEC($B$10,$B$11,$A198),C$2,$B$3,$B$4,C$5,$B$6,$B$7,$B$8)</original>
      <value>0</value>
    </cell>
    <cell>
      <original>'006 Alarm'!D198=_xll.F9v5.Connect.GL(_xll.F9v5.Connect.BSPEC($B$10,$B$11,$A198),D$2,$B$3,$B$4,D$5,$B$6,$B$7,$B$8)</original>
      <value>0</value>
    </cell>
    <cell>
      <original>'006 Alarm'!F198=_xll.F9v5.Connect.GL(_xll.F9v5.Connect.BSPEC($B$10,$B$11,$A198),F$2,$B$3,$B$4,F$5,$B$6,$B$7,$B$8)</original>
      <value>0</value>
    </cell>
    <cell>
      <original>'006 Alarm'!G198=_xll.F9v5.Connect.GL(_xll.F9v5.Connect.BSPEC($B$10,$B$11,$A198),G$2,$B$3,$B$4,G$5,$B$6,$B$7,$B$8)</original>
      <value>0</value>
    </cell>
    <cell>
      <original>'006 Alarm'!I198=_xll.F9v5.Connect.GL(_xll.F9v5.Connect.BSPEC($B$10,$B$11,$A198),I$2,$B$3,$B$4,I$5,$B$6,$B$7,$B$8)</original>
      <value>0</value>
    </cell>
    <cell>
      <original>'006 Alarm'!C199=_xll.F9v5.Connect.GL(_xll.F9v5.Connect.BSPEC($B$10,$B$11,$A199),C$2,$B$3,$B$4,C$5,$B$6,$B$7,$B$8)</original>
      <value>0</value>
    </cell>
    <cell>
      <original>'006 Alarm'!D199=_xll.F9v5.Connect.GL(_xll.F9v5.Connect.BSPEC($B$10,$B$11,$A199),D$2,$B$3,$B$4,D$5,$B$6,$B$7,$B$8)</original>
      <value>0</value>
    </cell>
    <cell>
      <original>'006 Alarm'!F199=_xll.F9v5.Connect.GL(_xll.F9v5.Connect.BSPEC($B$10,$B$11,$A199),F$2,$B$3,$B$4,F$5,$B$6,$B$7,$B$8)</original>
      <value>0</value>
    </cell>
    <cell>
      <original>'006 Alarm'!G199=_xll.F9v5.Connect.GL(_xll.F9v5.Connect.BSPEC($B$10,$B$11,$A199),G$2,$B$3,$B$4,G$5,$B$6,$B$7,$B$8)</original>
      <value>0</value>
    </cell>
    <cell>
      <original>'006 Alarm'!I199=_xll.F9v5.Connect.GL(_xll.F9v5.Connect.BSPEC($B$10,$B$11,$A199),I$2,$B$3,$B$4,I$5,$B$6,$B$7,$B$8)</original>
      <value>0</value>
    </cell>
    <cell>
      <original>'006 Alarm'!C200=_xll.F9v5.Connect.GL(_xll.F9v5.Connect.BSPEC($B$10,$B$11,$A200),C$2,$B$3,$B$4,C$5,$B$6,$B$7,$B$8)</original>
      <value>0</value>
    </cell>
    <cell>
      <original>'006 Alarm'!D200=_xll.F9v5.Connect.GL(_xll.F9v5.Connect.BSPEC($B$10,$B$11,$A200),D$2,$B$3,$B$4,D$5,$B$6,$B$7,$B$8)</original>
      <value>0</value>
    </cell>
    <cell>
      <original>'006 Alarm'!F200=_xll.F9v5.Connect.GL(_xll.F9v5.Connect.BSPEC($B$10,$B$11,$A200),F$2,$B$3,$B$4,F$5,$B$6,$B$7,$B$8)</original>
      <value>0</value>
    </cell>
    <cell>
      <original>'006 Alarm'!G200=_xll.F9v5.Connect.GL(_xll.F9v5.Connect.BSPEC($B$10,$B$11,$A200),G$2,$B$3,$B$4,G$5,$B$6,$B$7,$B$8)</original>
      <value>0</value>
    </cell>
    <cell>
      <original>'006 Alarm'!I200=_xll.F9v5.Connect.GL(_xll.F9v5.Connect.BSPEC($B$10,$B$11,$A200),I$2,$B$3,$B$4,I$5,$B$6,$B$7,$B$8)</original>
      <value>0</value>
    </cell>
    <cell>
      <original>'006 Alarm'!C201=_xll.F9v5.Connect.GL(_xll.F9v5.Connect.BSPEC($B$10,$B$11,$A201),C$2,$B$3,$B$4,C$5,$B$6,$B$7,$B$8)</original>
      <value>0</value>
    </cell>
    <cell>
      <original>'006 Alarm'!D201=_xll.F9v5.Connect.GL(_xll.F9v5.Connect.BSPEC($B$10,$B$11,$A201),D$2,$B$3,$B$4,D$5,$B$6,$B$7,$B$8)</original>
      <value>0</value>
    </cell>
    <cell>
      <original>'006 Alarm'!F201=_xll.F9v5.Connect.GL(_xll.F9v5.Connect.BSPEC($B$10,$B$11,$A201),F$2,$B$3,$B$4,F$5,$B$6,$B$7,$B$8)</original>
      <value>0</value>
    </cell>
    <cell>
      <original>'006 Alarm'!G201=_xll.F9v5.Connect.GL(_xll.F9v5.Connect.BSPEC($B$10,$B$11,$A201),G$2,$B$3,$B$4,G$5,$B$6,$B$7,$B$8)</original>
      <value>0</value>
    </cell>
    <cell>
      <original>'006 Alarm'!I201=_xll.F9v5.Connect.GL(_xll.F9v5.Connect.BSPEC($B$10,$B$11,$A201),I$2,$B$3,$B$4,I$5,$B$6,$B$7,$B$8)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1683302.88</value>
    </cell>
    <cell>
      <original>'007 EMS'!D35=_xll.F9v5.Connect.GL(_xll.F9v5.Connect.BSPEC($B$10,$B$11,$A35),D$2,$B$3,$B$4,D$5,$B$6,$B$7,$B$8)</original>
      <value>1415976</value>
    </cell>
    <cell>
      <original>'007 EMS'!F35=_xll.F9v5.Connect.NGL(_xll.F9v5.Connect.BSPEC($B$10,$B$11,$A35),F$2,$B$3,$B$4,F$5,$B$6,$B$7,$B$8)</original>
      <value>4807189.41</value>
    </cell>
    <cell>
      <original>'007 EMS'!G35=_xll.F9v5.Connect.GL(_xll.F9v5.Connect.BSPEC($B$10,$B$11,$A35),G$2,$B$3,$B$4,G$5,$B$6,$B$7,$B$8)</original>
      <value>4202251</value>
    </cell>
    <cell>
      <original>'007 EMS'!I35=_xll.F9v5.Connect.GL(_xll.F9v5.Connect.BSPEC($B$10,$B$11,$A35),I$2,$B$3,$B$4,I$5,$B$6,$B$7,$B$8)</original>
      <value>16671974</value>
    </cell>
    <cell>
      <original>'007 EMS'!C36=_xll.F9v5.Connect.NGL(_xll.F9v5.Connect.BSPEC($B$10,$B$11,$A36),C$2,$B$3,$B$4,C$5,$B$6,$B$7,$B$8)</original>
      <value>360534.47</value>
    </cell>
    <cell>
      <original>'007 EMS'!D36=_xll.F9v5.Connect.GL(_xll.F9v5.Connect.BSPEC($B$10,$B$11,$A36),D$2,$B$3,$B$4,D$5,$B$6,$B$7,$B$8)</original>
      <value>380533</value>
    </cell>
    <cell>
      <original>'007 EMS'!F36=_xll.F9v5.Connect.NGL(_xll.F9v5.Connect.BSPEC($B$10,$B$11,$A36),F$2,$B$3,$B$4,F$5,$B$6,$B$7,$B$8)</original>
      <value>1088286.6000000001</value>
    </cell>
    <cell>
      <original>'007 EMS'!G36=_xll.F9v5.Connect.GL(_xll.F9v5.Connect.BSPEC($B$10,$B$11,$A36),G$2,$B$3,$B$4,G$5,$B$6,$B$7,$B$8)</original>
      <value>1129324</value>
    </cell>
    <cell>
      <original>'007 EMS'!I36=_xll.F9v5.Connect.GL(_xll.F9v5.Connect.BSPEC($B$10,$B$11,$A36),I$2,$B$3,$B$4,I$5,$B$6,$B$7,$B$8)</original>
      <value>4480470</value>
    </cell>
    <cell>
      <original>'007 EMS'!C37=_xll.F9v5.Connect.NGL(_xll.F9v5.Connect.BSPEC($B$10,$B$11,$A37),C$2,$B$3,$B$4,C$5,$B$6,$B$7,$B$8)</original>
      <value>29797.27</value>
    </cell>
    <cell>
      <original>'007 EMS'!D37=_xll.F9v5.Connect.GL(_xll.F9v5.Connect.BSPEC($B$10,$B$11,$A37),D$2,$B$3,$B$4,D$5,$B$6,$B$7,$B$8)</original>
      <value>71149</value>
    </cell>
    <cell>
      <original>'007 EMS'!F37=_xll.F9v5.Connect.NGL(_xll.F9v5.Connect.BSPEC($B$10,$B$11,$A37),F$2,$B$3,$B$4,F$5,$B$6,$B$7,$B$8)</original>
      <value>73366.58</value>
    </cell>
    <cell>
      <original>'007 EMS'!G37=_xll.F9v5.Connect.GL(_xll.F9v5.Connect.BSPEC($B$10,$B$11,$A37),G$2,$B$3,$B$4,G$5,$B$6,$B$7,$B$8)</original>
      <value>211152</value>
    </cell>
    <cell>
      <original>'007 EMS'!I37=_xll.F9v5.Connect.GL(_xll.F9v5.Connect.BSPEC($B$10,$B$11,$A37),I$2,$B$3,$B$4,I$5,$B$6,$B$7,$B$8)</original>
      <value>837722</value>
    </cell>
    <cell>
      <original>'007 EMS'!C38=_xll.F9v5.Connect.NGL(_xll.F9v5.Connect.BSPEC($B$10,$B$11,$A38),C$2,$B$3,$B$4,C$5,$B$6,$B$7,$B$8)</original>
      <value>34523.410000000003</value>
    </cell>
    <cell>
      <original>'007 EMS'!D38=_xll.F9v5.Connect.GL(_xll.F9v5.Connect.BSPEC($B$10,$B$11,$A38),D$2,$B$3,$B$4,D$5,$B$6,$B$7,$B$8)</original>
      <value>24599</value>
    </cell>
    <cell>
      <original>'007 EMS'!F38=_xll.F9v5.Connect.NGL(_xll.F9v5.Connect.BSPEC($B$10,$B$11,$A38),F$2,$B$3,$B$4,F$5,$B$6,$B$7,$B$8)</original>
      <value>104496.3</value>
    </cell>
    <cell>
      <original>'007 EMS'!G38=_xll.F9v5.Connect.GL(_xll.F9v5.Connect.BSPEC($B$10,$B$11,$A38),G$2,$B$3,$B$4,G$5,$B$6,$B$7,$B$8)</original>
      <value>73004</value>
    </cell>
    <cell>
      <original>'007 EMS'!I38=_xll.F9v5.Connect.GL(_xll.F9v5.Connect.BSPEC($B$10,$B$11,$A38),I$2,$B$3,$B$4,I$5,$B$6,$B$7,$B$8)</original>
      <value>289636</value>
    </cell>
    <cell>
      <original>'007 EMS'!C39=_xll.F9v5.Connect.NGL(_xll.F9v5.Connect.BSPEC($B$10,$B$11,$A39),C$2,$B$3,$B$4,C$5,$B$6,$B$7,$B$8)</original>
      <value>-539105.19999999995</value>
    </cell>
    <cell>
      <original>'007 EMS'!D39=_xll.F9v5.Connect.GL(_xll.F9v5.Connect.BSPEC($B$10,$B$11,$A39),D$2,$B$3,$B$4,D$5,$B$6,$B$7,$B$8)</original>
      <value>-567677</value>
    </cell>
    <cell>
      <original>'007 EMS'!F39=_xll.F9v5.Connect.NGL(_xll.F9v5.Connect.BSPEC($B$10,$B$11,$A39),F$2,$B$3,$B$4,F$5,$B$6,$B$7,$B$8)</original>
      <value>-1546129.29</value>
    </cell>
    <cell>
      <original>'007 EMS'!G39=_xll.F9v5.Connect.GL(_xll.F9v5.Connect.BSPEC($B$10,$B$11,$A39),G$2,$B$3,$B$4,G$5,$B$6,$B$7,$B$8)</original>
      <value>-1684719</value>
    </cell>
    <cell>
      <original>'007 EMS'!I39=_xll.F9v5.Connect.GL(_xll.F9v5.Connect.BSPEC($B$10,$B$11,$A39),I$2,$B$3,$B$4,I$5,$B$6,$B$7,$B$8)</original>
      <value>-6683940</value>
    </cell>
    <cell>
      <original>'007 EMS'!C40=_xll.F9v5.Connect.NGL(_xll.F9v5.Connect.BSPEC($B$10,$B$11,$A40),C$2,$B$3,$B$4,C$5,$B$6,$B$7,$B$8)</original>
      <value>-1065494.3500000001</value>
    </cell>
    <cell>
      <original>'007 EMS'!D40=_xll.F9v5.Connect.GL(_xll.F9v5.Connect.BSPEC($B$10,$B$11,$A40),D$2,$B$3,$B$4,D$5,$B$6,$B$7,$B$8)</original>
      <value>-378451</value>
    </cell>
    <cell>
      <original>'007 EMS'!F40=_xll.F9v5.Connect.NGL(_xll.F9v5.Connect.BSPEC($B$10,$B$11,$A40),F$2,$B$3,$B$4,F$5,$B$6,$B$7,$B$8)</original>
      <value>-3103582.6</value>
    </cell>
    <cell>
      <original>'007 EMS'!G40=_xll.F9v5.Connect.GL(_xll.F9v5.Connect.BSPEC($B$10,$B$11,$A40),G$2,$B$3,$B$4,G$5,$B$6,$B$7,$B$8)</original>
      <value>-1123145</value>
    </cell>
    <cell>
      <original>'007 EMS'!I40=_xll.F9v5.Connect.GL(_xll.F9v5.Connect.BSPEC($B$10,$B$11,$A40),I$2,$B$3,$B$4,I$5,$B$6,$B$7,$B$8)</original>
      <value>-4455956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28701.27</value>
    </cell>
    <cell>
      <original>'007 EMS'!D42=_xll.F9v5.Connect.GL(_xll.F9v5.Connect.BSPEC($B$10,$B$11,$A42),D$2,$B$3,$B$4,D$5,$B$6,$B$7,$B$8)</original>
      <value>23177</value>
    </cell>
    <cell>
      <original>'007 EMS'!F42=_xll.F9v5.Connect.NGL(_xll.F9v5.Connect.BSPEC($B$10,$B$11,$A42),F$2,$B$3,$B$4,F$5,$B$6,$B$7,$B$8)</original>
      <value>69835.510000000009</value>
    </cell>
    <cell>
      <original>'007 EMS'!G42=_xll.F9v5.Connect.GL(_xll.F9v5.Connect.BSPEC($B$10,$B$11,$A42),G$2,$B$3,$B$4,G$5,$B$6,$B$7,$B$8)</original>
      <value>69531</value>
    </cell>
    <cell>
      <original>'007 EMS'!I42=_xll.F9v5.Connect.GL(_xll.F9v5.Connect.BSPEC($B$10,$B$11,$A42),I$2,$B$3,$B$4,I$5,$B$6,$B$7,$B$8)</original>
      <value>278124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14.12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172.96</value>
    </cell>
    <cell>
      <original>'007 EMS'!G47=_xll.F9v5.Connect.GL(_xll.F9v5.Connect.BSPEC($B$10,$B$11,$A47),G$2,$B$3,$B$4,G$5,$B$6,$B$7,$B$8)</original>
      <value>330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0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0</value>
    </cell>
    <cell>
      <original>'007 EMS'!G56=_xll.F9v5.Connect.GL(_xll.F9v5.Connect.BSPEC($B$10,$B$11,$A56),G$2,$B$3,$B$4,G$5,$B$6,$B$7,$B$8)</original>
      <value>0</value>
    </cell>
    <cell>
      <original>'007 EMS'!I56=_xll.F9v5.Connect.GL(_xll.F9v5.Connect.BSPEC($B$10,$B$11,$A56),I$2,$B$3,$B$4,I$5,$B$6,$B$7,$B$8)</original>
      <value>11220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1200</value>
    </cell>
    <cell>
      <original>'007 EMS'!D61=_xll.F9v5.Connect.GL(_xll.F9v5.Connect.BSPEC($B$10,$B$11,$A61),D$2,$B$3,$B$4,D$5,$B$6,$B$7,$B$8)</original>
      <value>0</value>
    </cell>
    <cell>
      <original>'007 EMS'!F61=_xll.F9v5.Connect.NGL(_xll.F9v5.Connect.BSPEC($B$10,$B$11,$A61),F$2,$B$3,$B$4,F$5,$B$6,$B$7,$B$8)</original>
      <value>28050</value>
    </cell>
    <cell>
      <original>'007 EMS'!G61=_xll.F9v5.Connect.GL(_xll.F9v5.Connect.BSPEC($B$10,$B$11,$A61),G$2,$B$3,$B$4,G$5,$B$6,$B$7,$B$8)</original>
      <value>28000</value>
    </cell>
    <cell>
      <original>'007 EMS'!I61=_xll.F9v5.Connect.GL(_xll.F9v5.Connect.BSPEC($B$10,$B$11,$A61),I$2,$B$3,$B$4,I$5,$B$6,$B$7,$B$8)</original>
      <value>28000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12000</value>
    </cell>
    <cell>
      <original>'007 EMS'!F62=_xll.F9v5.Connect.NGL(_xll.F9v5.Connect.BSPEC($B$10,$B$11,$A62),F$2,$B$3,$B$4,F$5,$B$6,$B$7,$B$8)</original>
      <value>0</value>
    </cell>
    <cell>
      <original>'007 EMS'!G62=_xll.F9v5.Connect.GL(_xll.F9v5.Connect.BSPEC($B$10,$B$11,$A62),G$2,$B$3,$B$4,G$5,$B$6,$B$7,$B$8)</original>
      <value>12000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0</value>
    </cell>
    <cell>
      <original>'007 EMS'!G64=_xll.F9v5.Connect.GL(_xll.F9v5.Connect.BSPEC($B$10,$B$11,$A64),G$2,$B$3,$B$4,G$5,$B$6,$B$7,$B$8)</original>
      <value>0</value>
    </cell>
    <cell>
      <original>'007 EMS'!I64=_xll.F9v5.Connect.GL(_xll.F9v5.Connect.BSPEC($B$10,$B$11,$A64),I$2,$B$3,$B$4,I$5,$B$6,$B$7,$B$8)</original>
      <value>2500000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0</value>
    </cell>
    <cell>
      <original>'007 EMS'!D66=_xll.F9v5.Connect.GL(_xll.F9v5.Connect.BSPEC($B$10,$B$11,$A66),D$2,$B$3,$B$4,D$5,$B$6,$B$7,$B$8)</original>
      <value>0</value>
    </cell>
    <cell>
      <original>'007 EMS'!F66=_xll.F9v5.Connect.NGL(_xll.F9v5.Connect.BSPEC($B$10,$B$11,$A66),F$2,$B$3,$B$4,F$5,$B$6,$B$7,$B$8)</original>
      <value>0</value>
    </cell>
    <cell>
      <original>'007 EMS'!G66=_xll.F9v5.Connect.GL(_xll.F9v5.Connect.BSPEC($B$10,$B$11,$A66),G$2,$B$3,$B$4,G$5,$B$6,$B$7,$B$8)</original>
      <value>0</value>
    </cell>
    <cell>
      <original>'007 EMS'!I66=_xll.F9v5.Connect.GL(_xll.F9v5.Connect.BSPEC($B$10,$B$11,$A66),I$2,$B$3,$B$4,I$5,$B$6,$B$7,$B$8)</original>
      <value>0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EMS'!C80=_xll.F9v5.Connect.GL(_xll.F9v5.Connect.BSPEC($B$10,$B$11,$A80),C$2,$B$3,$B$4,C$5,$B$6,$B$7,$B$8)</original>
      <value>634573.25</value>
    </cell>
    <cell>
      <original>'007 EMS'!D80=_xll.F9v5.Connect.GL(_xll.F9v5.Connect.BSPEC($B$10,$B$11,$A80),D$2,$B$3,$B$4,D$5,$B$6,$B$7,$B$8)</original>
      <value>654138</value>
    </cell>
    <cell>
      <original>'007 EMS'!F80=_xll.F9v5.Connect.GL(_xll.F9v5.Connect.BSPEC($B$10,$B$11,$A80),F$2,$B$3,$B$4,F$5,$B$6,$B$7,$B$8)</original>
      <value>1828612.12</value>
    </cell>
    <cell>
      <original>'007 EMS'!G80=_xll.F9v5.Connect.GL(_xll.F9v5.Connect.BSPEC($B$10,$B$11,$A80),G$2,$B$3,$B$4,G$5,$B$6,$B$7,$B$8)</original>
      <value>1925819</value>
    </cell>
    <cell>
      <original>'007 EMS'!I80=_xll.F9v5.Connect.GL(_xll.F9v5.Connect.BSPEC($B$10,$B$11,$A80),I$2,$B$3,$B$4,I$5,$B$6,$B$7,$B$8)</original>
      <value>7872325</value>
    </cell>
    <cell>
      <original>'007 EMS'!C81=_xll.F9v5.Connect.GL(_xll.F9v5.Connect.BSPEC($B$10,$B$11,$A81),C$2,$B$3,$B$4,C$5,$B$6,$B$7,$B$8)</original>
      <value>370526.22</value>
    </cell>
    <cell>
      <original>'007 EMS'!D81=_xll.F9v5.Connect.GL(_xll.F9v5.Connect.BSPEC($B$10,$B$11,$A81),D$2,$B$3,$B$4,D$5,$B$6,$B$7,$B$8)</original>
      <value>366944</value>
    </cell>
    <cell>
      <original>'007 EMS'!F81=_xll.F9v5.Connect.GL(_xll.F9v5.Connect.BSPEC($B$10,$B$11,$A81),F$2,$B$3,$B$4,F$5,$B$6,$B$7,$B$8)</original>
      <value>989645.74</value>
    </cell>
    <cell>
      <original>'007 EMS'!G81=_xll.F9v5.Connect.GL(_xll.F9v5.Connect.BSPEC($B$10,$B$11,$A81),G$2,$B$3,$B$4,G$5,$B$6,$B$7,$B$8)</original>
      <value>1081965</value>
    </cell>
    <cell>
      <original>'007 EMS'!I81=_xll.F9v5.Connect.GL(_xll.F9v5.Connect.BSPEC($B$10,$B$11,$A81),I$2,$B$3,$B$4,I$5,$B$6,$B$7,$B$8)</original>
      <value>4367808</value>
    </cell>
    <cell>
      <original>'007 EMS'!C82=_xll.F9v5.Connect.GL(_xll.F9v5.Connect.BSPEC($B$10,$B$11,$A82),C$2,$B$3,$B$4,C$5,$B$6,$B$7,$B$8)</original>
      <value>89317.75</value>
    </cell>
    <cell>
      <original>'007 EMS'!D82=_xll.F9v5.Connect.GL(_xll.F9v5.Connect.BSPEC($B$10,$B$11,$A82),D$2,$B$3,$B$4,D$5,$B$6,$B$7,$B$8)</original>
      <value>0</value>
    </cell>
    <cell>
      <original>'007 EMS'!F82=_xll.F9v5.Connect.GL(_xll.F9v5.Connect.BSPEC($B$10,$B$11,$A82),F$2,$B$3,$B$4,F$5,$B$6,$B$7,$B$8)</original>
      <value>310139.16000000003</value>
    </cell>
    <cell>
      <original>'007 EMS'!G82=_xll.F9v5.Connect.GL(_xll.F9v5.Connect.BSPEC($B$10,$B$11,$A82),G$2,$B$3,$B$4,G$5,$B$6,$B$7,$B$8)</original>
      <value>57550</value>
    </cell>
    <cell>
      <original>'007 EMS'!I82=_xll.F9v5.Connect.GL(_xll.F9v5.Connect.BSPEC($B$10,$B$11,$A82),I$2,$B$3,$B$4,I$5,$B$6,$B$7,$B$8)</original>
      <value>57550</value>
    </cell>
    <cell>
      <original>'007 EMS'!C83=_xll.F9v5.Connect.GL(_xll.F9v5.Connect.BSPEC($B$10,$B$11,$A83),C$2,$B$3,$B$4,C$5,$B$6,$B$7,$B$8)</original>
      <value>28034.639999999999</value>
    </cell>
    <cell>
      <original>'007 EMS'!D83=_xll.F9v5.Connect.GL(_xll.F9v5.Connect.BSPEC($B$10,$B$11,$A83),D$2,$B$3,$B$4,D$5,$B$6,$B$7,$B$8)</original>
      <value>20384</value>
    </cell>
    <cell>
      <original>'007 EMS'!F83=_xll.F9v5.Connect.GL(_xll.F9v5.Connect.BSPEC($B$10,$B$11,$A83),F$2,$B$3,$B$4,F$5,$B$6,$B$7,$B$8)</original>
      <value>66255.739999999991</value>
    </cell>
    <cell>
      <original>'007 EMS'!G83=_xll.F9v5.Connect.GL(_xll.F9v5.Connect.BSPEC($B$10,$B$11,$A83),G$2,$B$3,$B$4,G$5,$B$6,$B$7,$B$8)</original>
      <value>60494</value>
    </cell>
    <cell>
      <original>'007 EMS'!I83=_xll.F9v5.Connect.GL(_xll.F9v5.Connect.BSPEC($B$10,$B$11,$A83),I$2,$B$3,$B$4,I$5,$B$6,$B$7,$B$8)</original>
      <value>242508</value>
    </cell>
    <cell>
      <original>'007 EMS'!C84=_xll.F9v5.Connect.GL(_xll.F9v5.Connect.BSPEC($B$10,$B$11,$A84),C$2,$B$3,$B$4,C$5,$B$6,$B$7,$B$8)</original>
      <value>73161.820000000007</value>
    </cell>
    <cell>
      <original>'007 EMS'!D84=_xll.F9v5.Connect.GL(_xll.F9v5.Connect.BSPEC($B$10,$B$11,$A84),D$2,$B$3,$B$4,D$5,$B$6,$B$7,$B$8)</original>
      <value>78722</value>
    </cell>
    <cell>
      <original>'007 EMS'!F84=_xll.F9v5.Connect.GL(_xll.F9v5.Connect.BSPEC($B$10,$B$11,$A84),F$2,$B$3,$B$4,F$5,$B$6,$B$7,$B$8)</original>
      <value>224320.3</value>
    </cell>
    <cell>
      <original>'007 EMS'!G84=_xll.F9v5.Connect.GL(_xll.F9v5.Connect.BSPEC($B$10,$B$11,$A84),G$2,$B$3,$B$4,G$5,$B$6,$B$7,$B$8)</original>
      <value>231917</value>
    </cell>
    <cell>
      <original>'007 EMS'!I84=_xll.F9v5.Connect.GL(_xll.F9v5.Connect.BSPEC($B$10,$B$11,$A84),I$2,$B$3,$B$4,I$5,$B$6,$B$7,$B$8)</original>
      <value>943711</value>
    </cell>
    <cell>
      <original>'007 EMS'!C85=_xll.F9v5.Connect.GL(_xll.F9v5.Connect.BSPEC($B$10,$B$11,$A85),C$2,$B$3,$B$4,C$5,$B$6,$B$7,$B$8)</original>
      <value>122806.12</value>
    </cell>
    <cell>
      <original>'007 EMS'!D85=_xll.F9v5.Connect.GL(_xll.F9v5.Connect.BSPEC($B$10,$B$11,$A85),D$2,$B$3,$B$4,D$5,$B$6,$B$7,$B$8)</original>
      <value>86233</value>
    </cell>
    <cell>
      <original>'007 EMS'!F85=_xll.F9v5.Connect.GL(_xll.F9v5.Connect.BSPEC($B$10,$B$11,$A85),F$2,$B$3,$B$4,F$5,$B$6,$B$7,$B$8)</original>
      <value>287993.95</value>
    </cell>
    <cell>
      <original>'007 EMS'!G85=_xll.F9v5.Connect.GL(_xll.F9v5.Connect.BSPEC($B$10,$B$11,$A85),G$2,$B$3,$B$4,G$5,$B$6,$B$7,$B$8)</original>
      <value>258818</value>
    </cell>
    <cell>
      <original>'007 EMS'!I85=_xll.F9v5.Connect.GL(_xll.F9v5.Connect.BSPEC($B$10,$B$11,$A85),I$2,$B$3,$B$4,I$5,$B$6,$B$7,$B$8)</original>
      <value>1038326</value>
    </cell>
    <cell>
      <original>'007 EMS'!C86=_xll.F9v5.Connect.GL(_xll.F9v5.Connect.BSPEC($B$10,$B$11,$A86),C$2,$B$3,$B$4,C$5,$B$6,$B$7,$B$8)</original>
      <value>143966.43</value>
    </cell>
    <cell>
      <original>'007 EMS'!D86=_xll.F9v5.Connect.GL(_xll.F9v5.Connect.BSPEC($B$10,$B$11,$A86),D$2,$B$3,$B$4,D$5,$B$6,$B$7,$B$8)</original>
      <value>187401</value>
    </cell>
    <cell>
      <original>'007 EMS'!F86=_xll.F9v5.Connect.GL(_xll.F9v5.Connect.BSPEC($B$10,$B$11,$A86),F$2,$B$3,$B$4,F$5,$B$6,$B$7,$B$8)</original>
      <value>488650.77999999997</value>
    </cell>
    <cell>
      <original>'007 EMS'!G86=_xll.F9v5.Connect.GL(_xll.F9v5.Connect.BSPEC($B$10,$B$11,$A86),G$2,$B$3,$B$4,G$5,$B$6,$B$7,$B$8)</original>
      <value>562203</value>
    </cell>
    <cell>
      <original>'007 EMS'!I86=_xll.F9v5.Connect.GL(_xll.F9v5.Connect.BSPEC($B$10,$B$11,$A86),I$2,$B$3,$B$4,I$5,$B$6,$B$7,$B$8)</original>
      <value>2362295</value>
    </cell>
    <cell>
      <original>'007 EMS'!C87=_xll.F9v5.Connect.GL(_xll.F9v5.Connect.BSPEC($B$10,$B$11,$A87),C$2,$B$3,$B$4,C$5,$B$6,$B$7,$B$8)</original>
      <value>0</value>
    </cell>
    <cell>
      <original>'007 EMS'!D87=_xll.F9v5.Connect.GL(_xll.F9v5.Connect.BSPEC($B$10,$B$11,$A87),D$2,$B$3,$B$4,D$5,$B$6,$B$7,$B$8)</original>
      <value>0</value>
    </cell>
    <cell>
      <original>'007 EMS'!F87=_xll.F9v5.Connect.GL(_xll.F9v5.Connect.BSPEC($B$10,$B$11,$A87),F$2,$B$3,$B$4,F$5,$B$6,$B$7,$B$8)</original>
      <value>0</value>
    </cell>
    <cell>
      <original>'007 EMS'!G87=_xll.F9v5.Connect.GL(_xll.F9v5.Connect.BSPEC($B$10,$B$11,$A87),G$2,$B$3,$B$4,G$5,$B$6,$B$7,$B$8)</original>
      <value>0</value>
    </cell>
    <cell>
      <original>'007 EMS'!I87=_xll.F9v5.Connect.GL(_xll.F9v5.Connect.BSPEC($B$10,$B$11,$A87),I$2,$B$3,$B$4,I$5,$B$6,$B$7,$B$8)</original>
      <value>0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EMS'!C92=_xll.F9v5.Connect.GL(_xll.F9v5.Connect.BSPEC($B$10,$B$11,$A92),C$2,$B$3,$B$4,C$5,$B$6,$B$7,$B$8)</original>
      <value>0</value>
    </cell>
    <cell>
      <original>'007 EMS'!D92=_xll.F9v5.Connect.GL(_xll.F9v5.Connect.BSPEC($B$10,$B$11,$A92),D$2,$B$3,$B$4,D$5,$B$6,$B$7,$B$8)</original>
      <value>0</value>
    </cell>
    <cell>
      <original>'007 EMS'!F92=_xll.F9v5.Connect.GL(_xll.F9v5.Connect.BSPEC($B$10,$B$11,$A92),F$2,$B$3,$B$4,F$5,$B$6,$B$7,$B$8)</original>
      <value>0</value>
    </cell>
    <cell>
      <original>'007 EMS'!G92=_xll.F9v5.Connect.GL(_xll.F9v5.Connect.BSPEC($B$10,$B$11,$A92),G$2,$B$3,$B$4,G$5,$B$6,$B$7,$B$8)</original>
      <value>0</value>
    </cell>
    <cell>
      <original>'007 EMS'!I92=_xll.F9v5.Connect.GL(_xll.F9v5.Connect.BSPEC($B$10,$B$11,$A92),I$2,$B$3,$B$4,I$5,$B$6,$B$7,$B$8)</original>
      <value>0</value>
    </cell>
    <cell>
      <original>'007 EMS'!C93=_xll.F9v5.Connect.GL(_xll.F9v5.Connect.BSPEC($B$10,$B$11,$A93),C$2,$B$3,$B$4,C$5,$B$6,$B$7,$B$8)</original>
      <value>0</value>
    </cell>
    <cell>
      <original>'007 EMS'!D93=_xll.F9v5.Connect.GL(_xll.F9v5.Connect.BSPEC($B$10,$B$11,$A93),D$2,$B$3,$B$4,D$5,$B$6,$B$7,$B$8)</original>
      <value>0</value>
    </cell>
    <cell>
      <original>'007 EMS'!F93=_xll.F9v5.Connect.GL(_xll.F9v5.Connect.BSPEC($B$10,$B$11,$A93),F$2,$B$3,$B$4,F$5,$B$6,$B$7,$B$8)</original>
      <value>0</value>
    </cell>
    <cell>
      <original>'007 EMS'!G93=_xll.F9v5.Connect.GL(_xll.F9v5.Connect.BSPEC($B$10,$B$11,$A93),G$2,$B$3,$B$4,G$5,$B$6,$B$7,$B$8)</original>
      <value>0</value>
    </cell>
    <cell>
      <original>'007 EMS'!I93=_xll.F9v5.Connect.GL(_xll.F9v5.Connect.BSPEC($B$10,$B$11,$A93),I$2,$B$3,$B$4,I$5,$B$6,$B$7,$B$8)</original>
      <value>0</value>
    </cell>
    <cell>
      <original>'007 EMS'!C94=_xll.F9v5.Connect.GL(_xll.F9v5.Connect.BSPEC($B$10,$B$11,$A94),C$2,$B$3,$B$4,C$5,$B$6,$B$7,$B$8)</original>
      <value>0</value>
    </cell>
    <cell>
      <original>'007 EMS'!D94=_xll.F9v5.Connect.GL(_xll.F9v5.Connect.BSPEC($B$10,$B$11,$A94),D$2,$B$3,$B$4,D$5,$B$6,$B$7,$B$8)</original>
      <value>0</value>
    </cell>
    <cell>
      <original>'007 EMS'!F94=_xll.F9v5.Connect.GL(_xll.F9v5.Connect.BSPEC($B$10,$B$11,$A94),F$2,$B$3,$B$4,F$5,$B$6,$B$7,$B$8)</original>
      <value>0</value>
    </cell>
    <cell>
      <original>'007 EMS'!G94=_xll.F9v5.Connect.GL(_xll.F9v5.Connect.BSPEC($B$10,$B$11,$A94),G$2,$B$3,$B$4,G$5,$B$6,$B$7,$B$8)</original>
      <value>0</value>
    </cell>
    <cell>
      <original>'007 EMS'!I94=_xll.F9v5.Connect.GL(_xll.F9v5.Connect.BSPEC($B$10,$B$11,$A94),I$2,$B$3,$B$4,I$5,$B$6,$B$7,$B$8)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215527.16</value>
    </cell>
    <cell>
      <original>'007 EMS'!D99=_xll.F9v5.Connect.GL(_xll.F9v5.Connect.BSPEC($B$10,$B$11,$A99),D$2,$B$3,$B$4,D$5,$B$6,$B$7,$B$8)</original>
      <value>215527</value>
    </cell>
    <cell>
      <original>'007 EMS'!F99=_xll.F9v5.Connect.GL(_xll.F9v5.Connect.BSPEC($B$10,$B$11,$A99),F$2,$B$3,$B$4,F$5,$B$6,$B$7,$B$8)</original>
      <value>215527.16</value>
    </cell>
    <cell>
      <original>'007 EMS'!G99=_xll.F9v5.Connect.GL(_xll.F9v5.Connect.BSPEC($B$10,$B$11,$A99),G$2,$B$3,$B$4,G$5,$B$6,$B$7,$B$8)</original>
      <value>215527</value>
    </cell>
    <cell>
      <original>'007 EMS'!I99=_xll.F9v5.Connect.GL(_xll.F9v5.Connect.BSPEC($B$10,$B$11,$A99),I$2,$B$3,$B$4,I$5,$B$6,$B$7,$B$8)</original>
      <value>215527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500</value>
    </cell>
    <cell>
      <original>'007 EMS'!I101=_xll.F9v5.Connect.GL(_xll.F9v5.Connect.BSPEC($B$10,$B$11,$A101),I$2,$B$3,$B$4,I$5,$B$6,$B$7,$B$8)</original>
      <value>500</value>
    </cell>
    <cell>
      <original>'007 EMS'!C102=_xll.F9v5.Connect.GL(_xll.F9v5.Connect.BSPEC($B$10,$B$11,$A102),C$2,$B$3,$B$4,C$5,$B$6,$B$7,$B$8)</original>
      <value>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0</value>
    </cell>
    <cell>
      <original>'007 EMS'!G103=_xll.F9v5.Connect.GL(_xll.F9v5.Connect.BSPEC($B$10,$B$11,$A103),G$2,$B$3,$B$4,G$5,$B$6,$B$7,$B$8)</original>
      <value>0</value>
    </cell>
    <cell>
      <original>'007 EMS'!I103=_xll.F9v5.Connect.GL(_xll.F9v5.Connect.BSPEC($B$10,$B$11,$A103),I$2,$B$3,$B$4,I$5,$B$6,$B$7,$B$8)</original>
      <value>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0</value>
    </cell>
    <cell>
      <original>'007 EMS'!D107=_xll.F9v5.Connect.GL(_xll.F9v5.Connect.BSPEC($B$10,$B$11,$A107),D$2,$B$3,$B$4,D$5,$B$6,$B$7,$B$8)</original>
      <value>0</value>
    </cell>
    <cell>
      <original>'007 EMS'!F107=_xll.F9v5.Connect.GL(_xll.F9v5.Connect.BSPEC($B$10,$B$11,$A107),F$2,$B$3,$B$4,F$5,$B$6,$B$7,$B$8)</original>
      <value>12857.939999999999</value>
    </cell>
    <cell>
      <original>'007 EMS'!G107=_xll.F9v5.Connect.GL(_xll.F9v5.Connect.BSPEC($B$10,$B$11,$A107),G$2,$B$3,$B$4,G$5,$B$6,$B$7,$B$8)</original>
      <value>6371</value>
    </cell>
    <cell>
      <original>'007 EMS'!I107=_xll.F9v5.Connect.GL(_xll.F9v5.Connect.BSPEC($B$10,$B$11,$A107),I$2,$B$3,$B$4,I$5,$B$6,$B$7,$B$8)</original>
      <value>55352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0</value>
    </cell>
    <cell>
      <original>'007 EMS'!D111=_xll.F9v5.Connect.GL(_xll.F9v5.Connect.BSPEC($B$10,$B$11,$A111),D$2,$B$3,$B$4,D$5,$B$6,$B$7,$B$8)</original>
      <value>0</value>
    </cell>
    <cell>
      <original>'007 EMS'!F111=_xll.F9v5.Connect.GL(_xll.F9v5.Connect.BSPEC($B$10,$B$11,$A111),F$2,$B$3,$B$4,F$5,$B$6,$B$7,$B$8)</original>
      <value>0</value>
    </cell>
    <cell>
      <original>'007 EMS'!G111=_xll.F9v5.Connect.GL(_xll.F9v5.Connect.BSPEC($B$10,$B$11,$A111),G$2,$B$3,$B$4,G$5,$B$6,$B$7,$B$8)</original>
      <value>0</value>
    </cell>
    <cell>
      <original>'007 EMS'!I111=_xll.F9v5.Connect.GL(_xll.F9v5.Connect.BSPEC($B$10,$B$11,$A111),I$2,$B$3,$B$4,I$5,$B$6,$B$7,$B$8)</original>
      <value>6720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100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300</value>
    </cell>
    <cell>
      <original>'007 EMS'!I113=_xll.F9v5.Connect.GL(_xll.F9v5.Connect.BSPEC($B$10,$B$11,$A113),I$2,$B$3,$B$4,I$5,$B$6,$B$7,$B$8)</original>
      <value>1200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0</value>
    </cell>
    <cell>
      <original>'007 EMS'!G115=_xll.F9v5.Connect.GL(_xll.F9v5.Connect.BSPEC($B$10,$B$11,$A115),G$2,$B$3,$B$4,G$5,$B$6,$B$7,$B$8)</original>
      <value>0</value>
    </cell>
    <cell>
      <original>'007 EMS'!I115=_xll.F9v5.Connect.GL(_xll.F9v5.Connect.BSPEC($B$10,$B$11,$A115),I$2,$B$3,$B$4,I$5,$B$6,$B$7,$B$8)</original>
      <value>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0</value>
    </cell>
    <cell>
      <original>'007 EMS'!F117=_xll.F9v5.Connect.GL(_xll.F9v5.Connect.BSPEC($B$10,$B$11,$A117),F$2,$B$3,$B$4,F$5,$B$6,$B$7,$B$8)</original>
      <value>0</value>
    </cell>
    <cell>
      <original>'007 EMS'!G117=_xll.F9v5.Connect.GL(_xll.F9v5.Connect.BSPEC($B$10,$B$11,$A117),G$2,$B$3,$B$4,G$5,$B$6,$B$7,$B$8)</original>
      <value>0</value>
    </cell>
    <cell>
      <original>'007 EMS'!I117=_xll.F9v5.Connect.GL(_xll.F9v5.Connect.BSPEC($B$10,$B$11,$A117),I$2,$B$3,$B$4,I$5,$B$6,$B$7,$B$8)</original>
      <value>0</value>
    </cell>
    <cell>
      <original>'007 EMS'!C118=_xll.F9v5.Connect.GL(_xll.F9v5.Connect.BSPEC($B$10,$B$11,$A118),C$2,$B$3,$B$4,C$5,$B$6,$B$7,$B$8)</original>
      <value>99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1721.02</value>
    </cell>
    <cell>
      <original>'007 EMS'!G118=_xll.F9v5.Connect.GL(_xll.F9v5.Connect.BSPEC($B$10,$B$11,$A118),G$2,$B$3,$B$4,G$5,$B$6,$B$7,$B$8)</original>
      <value>15495</value>
    </cell>
    <cell>
      <original>'007 EMS'!I118=_xll.F9v5.Connect.GL(_xll.F9v5.Connect.BSPEC($B$10,$B$11,$A118),I$2,$B$3,$B$4,I$5,$B$6,$B$7,$B$8)</original>
      <value>16495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1085.68</value>
    </cell>
    <cell>
      <original>'007 EMS'!D122=_xll.F9v5.Connect.GL(_xll.F9v5.Connect.BSPEC($B$10,$B$11,$A122),D$2,$B$3,$B$4,D$5,$B$6,$B$7,$B$8)</original>
      <value>3000</value>
    </cell>
    <cell>
      <original>'007 EMS'!F122=_xll.F9v5.Connect.GL(_xll.F9v5.Connect.BSPEC($B$10,$B$11,$A122),F$2,$B$3,$B$4,F$5,$B$6,$B$7,$B$8)</original>
      <value>2440.5700000000002</value>
    </cell>
    <cell>
      <original>'007 EMS'!G122=_xll.F9v5.Connect.GL(_xll.F9v5.Connect.BSPEC($B$10,$B$11,$A122),G$2,$B$3,$B$4,G$5,$B$6,$B$7,$B$8)</original>
      <value>7500</value>
    </cell>
    <cell>
      <original>'007 EMS'!I122=_xll.F9v5.Connect.GL(_xll.F9v5.Connect.BSPEC($B$10,$B$11,$A122),I$2,$B$3,$B$4,I$5,$B$6,$B$7,$B$8)</original>
      <value>20250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400</value>
    </cell>
    <cell>
      <original>'007 EMS'!I123=_xll.F9v5.Connect.GL(_xll.F9v5.Connect.BSPEC($B$10,$B$11,$A123),I$2,$B$3,$B$4,I$5,$B$6,$B$7,$B$8)</original>
      <value>400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0</value>
    </cell>
    <cell>
      <original>'007 EMS'!F126=_xll.F9v5.Connect.GL(_xll.F9v5.Connect.BSPEC($B$10,$B$11,$A126),F$2,$B$3,$B$4,F$5,$B$6,$B$7,$B$8)</original>
      <value>0</value>
    </cell>
    <cell>
      <original>'007 EMS'!G126=_xll.F9v5.Connect.GL(_xll.F9v5.Connect.BSPEC($B$10,$B$11,$A126),G$2,$B$3,$B$4,G$5,$B$6,$B$7,$B$8)</original>
      <value>0</value>
    </cell>
    <cell>
      <original>'007 EMS'!I126=_xll.F9v5.Connect.GL(_xll.F9v5.Connect.BSPEC($B$10,$B$11,$A126),I$2,$B$3,$B$4,I$5,$B$6,$B$7,$B$8)</original>
      <value>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0</value>
    </cell>
    <cell>
      <original>'007 EMS'!I127=_xll.F9v5.Connect.GL(_xll.F9v5.Connect.BSPEC($B$10,$B$11,$A127),I$2,$B$3,$B$4,I$5,$B$6,$B$7,$B$8)</original>
      <value>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19808.599999999999</value>
    </cell>
    <cell>
      <original>'007 EMS'!D129=_xll.F9v5.Connect.GL(_xll.F9v5.Connect.BSPEC($B$10,$B$11,$A129),D$2,$B$3,$B$4,D$5,$B$6,$B$7,$B$8)</original>
      <value>19808</value>
    </cell>
    <cell>
      <original>'007 EMS'!F129=_xll.F9v5.Connect.GL(_xll.F9v5.Connect.BSPEC($B$10,$B$11,$A129),F$2,$B$3,$B$4,F$5,$B$6,$B$7,$B$8)</original>
      <value>19808.599999999999</value>
    </cell>
    <cell>
      <original>'007 EMS'!G129=_xll.F9v5.Connect.GL(_xll.F9v5.Connect.BSPEC($B$10,$B$11,$A129),G$2,$B$3,$B$4,G$5,$B$6,$B$7,$B$8)</original>
      <value>19808</value>
    </cell>
    <cell>
      <original>'007 EMS'!I129=_xll.F9v5.Connect.GL(_xll.F9v5.Connect.BSPEC($B$10,$B$11,$A129),I$2,$B$3,$B$4,I$5,$B$6,$B$7,$B$8)</original>
      <value>19808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0</value>
    </cell>
    <cell>
      <original>'007 EMS'!G133=_xll.F9v5.Connect.GL(_xll.F9v5.Connect.BSPEC($B$10,$B$11,$A133),G$2,$B$3,$B$4,G$5,$B$6,$B$7,$B$8)</original>
      <value>0</value>
    </cell>
    <cell>
      <original>'007 EMS'!I133=_xll.F9v5.Connect.GL(_xll.F9v5.Connect.BSPEC($B$10,$B$11,$A133),I$2,$B$3,$B$4,I$5,$B$6,$B$7,$B$8)</original>
      <value>0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34.159999999999997</value>
    </cell>
    <cell>
      <original>'007 EMS'!D140=_xll.F9v5.Connect.GL(_xll.F9v5.Connect.BSPEC($B$10,$B$11,$A140),D$2,$B$3,$B$4,D$5,$B$6,$B$7,$B$8)</original>
      <value>150</value>
    </cell>
    <cell>
      <original>'007 EMS'!F140=_xll.F9v5.Connect.GL(_xll.F9v5.Connect.BSPEC($B$10,$B$11,$A140),F$2,$B$3,$B$4,F$5,$B$6,$B$7,$B$8)</original>
      <value>34.159999999999997</value>
    </cell>
    <cell>
      <original>'007 EMS'!G140=_xll.F9v5.Connect.GL(_xll.F9v5.Connect.BSPEC($B$10,$B$11,$A140),G$2,$B$3,$B$4,G$5,$B$6,$B$7,$B$8)</original>
      <value>300</value>
    </cell>
    <cell>
      <original>'007 EMS'!I140=_xll.F9v5.Connect.GL(_xll.F9v5.Connect.BSPEC($B$10,$B$11,$A140),I$2,$B$3,$B$4,I$5,$B$6,$B$7,$B$8)</original>
      <value>900</value>
    </cell>
    <cell>
      <original>'007 EMS'!C141=_xll.F9v5.Connect.GL(_xll.F9v5.Connect.BSPEC($B$10,$B$11,$A141),C$2,$B$3,$B$4,C$5,$B$6,$B$7,$B$8)</original>
      <value>37.76</value>
    </cell>
    <cell>
      <original>'007 EMS'!D141=_xll.F9v5.Connect.GL(_xll.F9v5.Connect.BSPEC($B$10,$B$11,$A141),D$2,$B$3,$B$4,D$5,$B$6,$B$7,$B$8)</original>
      <value>200</value>
    </cell>
    <cell>
      <original>'007 EMS'!F141=_xll.F9v5.Connect.GL(_xll.F9v5.Connect.BSPEC($B$10,$B$11,$A141),F$2,$B$3,$B$4,F$5,$B$6,$B$7,$B$8)</original>
      <value>164.76</value>
    </cell>
    <cell>
      <original>'007 EMS'!G141=_xll.F9v5.Connect.GL(_xll.F9v5.Connect.BSPEC($B$10,$B$11,$A141),G$2,$B$3,$B$4,G$5,$B$6,$B$7,$B$8)</original>
      <value>600</value>
    </cell>
    <cell>
      <original>'007 EMS'!I141=_xll.F9v5.Connect.GL(_xll.F9v5.Connect.BSPEC($B$10,$B$11,$A141),I$2,$B$3,$B$4,I$5,$B$6,$B$7,$B$8)</original>
      <value>2400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109.62</value>
    </cell>
    <cell>
      <original>'007 EMS'!D143=_xll.F9v5.Connect.GL(_xll.F9v5.Connect.BSPEC($B$10,$B$11,$A143),D$2,$B$3,$B$4,D$5,$B$6,$B$7,$B$8)</original>
      <value>250</value>
    </cell>
    <cell>
      <original>'007 EMS'!F143=_xll.F9v5.Connect.GL(_xll.F9v5.Connect.BSPEC($B$10,$B$11,$A143),F$2,$B$3,$B$4,F$5,$B$6,$B$7,$B$8)</original>
      <value>458.03</value>
    </cell>
    <cell>
      <original>'007 EMS'!G143=_xll.F9v5.Connect.GL(_xll.F9v5.Connect.BSPEC($B$10,$B$11,$A143),G$2,$B$3,$B$4,G$5,$B$6,$B$7,$B$8)</original>
      <value>750</value>
    </cell>
    <cell>
      <original>'007 EMS'!I143=_xll.F9v5.Connect.GL(_xll.F9v5.Connect.BSPEC($B$10,$B$11,$A143),I$2,$B$3,$B$4,I$5,$B$6,$B$7,$B$8)</original>
      <value>3000</value>
    </cell>
    <cell>
      <original>'007 EMS'!C144=_xll.F9v5.Connect.GL(_xll.F9v5.Connect.BSPEC($B$10,$B$11,$A144),C$2,$B$3,$B$4,C$5,$B$6,$B$7,$B$8)</original>
      <value>0</value>
    </cell>
    <cell>
      <original>'007 EMS'!D144=_xll.F9v5.Connect.GL(_xll.F9v5.Connect.BSPEC($B$10,$B$11,$A144),D$2,$B$3,$B$4,D$5,$B$6,$B$7,$B$8)</original>
      <value>0</value>
    </cell>
    <cell>
      <original>'007 EMS'!F144=_xll.F9v5.Connect.GL(_xll.F9v5.Connect.BSPEC($B$10,$B$11,$A144),F$2,$B$3,$B$4,F$5,$B$6,$B$7,$B$8)</original>
      <value>0</value>
    </cell>
    <cell>
      <original>'007 EMS'!G144=_xll.F9v5.Connect.GL(_xll.F9v5.Connect.BSPEC($B$10,$B$11,$A144),G$2,$B$3,$B$4,G$5,$B$6,$B$7,$B$8)</original>
      <value>0</value>
    </cell>
    <cell>
      <original>'007 EMS'!I144=_xll.F9v5.Connect.GL(_xll.F9v5.Connect.BSPEC($B$10,$B$11,$A144),I$2,$B$3,$B$4,I$5,$B$6,$B$7,$B$8)</original>
      <value>0</value>
    </cell>
    <cell>
      <original>'007 EMS'!C145=_xll.F9v5.Connect.GL(_xll.F9v5.Connect.BSPEC($B$10,$B$11,$A145),C$2,$B$3,$B$4,C$5,$B$6,$B$7,$B$8)</original>
      <value>0</value>
    </cell>
    <cell>
      <original>'007 EMS'!D145=_xll.F9v5.Connect.GL(_xll.F9v5.Connect.BSPEC($B$10,$B$11,$A145),D$2,$B$3,$B$4,D$5,$B$6,$B$7,$B$8)</original>
      <value>0</value>
    </cell>
    <cell>
      <original>'007 EMS'!F145=_xll.F9v5.Connect.GL(_xll.F9v5.Connect.BSPEC($B$10,$B$11,$A145),F$2,$B$3,$B$4,F$5,$B$6,$B$7,$B$8)</original>
      <value>0</value>
    </cell>
    <cell>
      <original>'007 EMS'!G145=_xll.F9v5.Connect.GL(_xll.F9v5.Connect.BSPEC($B$10,$B$11,$A145),G$2,$B$3,$B$4,G$5,$B$6,$B$7,$B$8)</original>
      <value>0</value>
    </cell>
    <cell>
      <original>'007 EMS'!I145=_xll.F9v5.Connect.GL(_xll.F9v5.Connect.BSPEC($B$10,$B$11,$A145),I$2,$B$3,$B$4,I$5,$B$6,$B$7,$B$8)</original>
      <value>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0</value>
    </cell>
    <cell>
      <original>'007 EMS'!D147=_xll.F9v5.Connect.GL(_xll.F9v5.Connect.BSPEC($B$10,$B$11,$A147),D$2,$B$3,$B$4,D$5,$B$6,$B$7,$B$8)</original>
      <value>0</value>
    </cell>
    <cell>
      <original>'007 EMS'!F147=_xll.F9v5.Connect.GL(_xll.F9v5.Connect.BSPEC($B$10,$B$11,$A147),F$2,$B$3,$B$4,F$5,$B$6,$B$7,$B$8)</original>
      <value>0</value>
    </cell>
    <cell>
      <original>'007 EMS'!G147=_xll.F9v5.Connect.GL(_xll.F9v5.Connect.BSPEC($B$10,$B$11,$A147),G$2,$B$3,$B$4,G$5,$B$6,$B$7,$B$8)</original>
      <value>0</value>
    </cell>
    <cell>
      <original>'007 EMS'!I147=_xll.F9v5.Connect.GL(_xll.F9v5.Connect.BSPEC($B$10,$B$11,$A147),I$2,$B$3,$B$4,I$5,$B$6,$B$7,$B$8)</original>
      <value>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624769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345.5</value>
    </cell>
    <cell>
      <original>'007 EMS'!D150=_xll.F9v5.Connect.GL(_xll.F9v5.Connect.BSPEC($B$10,$B$11,$A150),D$2,$B$3,$B$4,D$5,$B$6,$B$7,$B$8)</original>
      <value>250</value>
    </cell>
    <cell>
      <original>'007 EMS'!F150=_xll.F9v5.Connect.GL(_xll.F9v5.Connect.BSPEC($B$10,$B$11,$A150),F$2,$B$3,$B$4,F$5,$B$6,$B$7,$B$8)</original>
      <value>691</value>
    </cell>
    <cell>
      <original>'007 EMS'!G150=_xll.F9v5.Connect.GL(_xll.F9v5.Connect.BSPEC($B$10,$B$11,$A150),G$2,$B$3,$B$4,G$5,$B$6,$B$7,$B$8)</original>
      <value>750</value>
    </cell>
    <cell>
      <original>'007 EMS'!I150=_xll.F9v5.Connect.GL(_xll.F9v5.Connect.BSPEC($B$10,$B$11,$A150),I$2,$B$3,$B$4,I$5,$B$6,$B$7,$B$8)</original>
      <value>3000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3485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3885.83</value>
    </cell>
    <cell>
      <original>'007 EMS'!G152=_xll.F9v5.Connect.GL(_xll.F9v5.Connect.BSPEC($B$10,$B$11,$A152),G$2,$B$3,$B$4,G$5,$B$6,$B$7,$B$8)</original>
      <value>0</value>
    </cell>
    <cell>
      <original>'007 EMS'!I152=_xll.F9v5.Connect.GL(_xll.F9v5.Connect.BSPEC($B$10,$B$11,$A152),I$2,$B$3,$B$4,I$5,$B$6,$B$7,$B$8)</original>
      <value>4100</value>
    </cell>
    <cell>
      <original>'007 EMS'!C153=_xll.F9v5.Connect.GL(_xll.F9v5.Connect.BSPEC($B$10,$B$11,$A153),C$2,$B$3,$B$4,C$5,$B$6,$B$7,$B$8)</original>
      <value>3100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13836.39</value>
    </cell>
    <cell>
      <original>'007 EMS'!G153=_xll.F9v5.Connect.GL(_xll.F9v5.Connect.BSPEC($B$10,$B$11,$A153),G$2,$B$3,$B$4,G$5,$B$6,$B$7,$B$8)</original>
      <value>6000</value>
    </cell>
    <cell>
      <original>'007 EMS'!I153=_xll.F9v5.Connect.GL(_xll.F9v5.Connect.BSPEC($B$10,$B$11,$A153),I$2,$B$3,$B$4,I$5,$B$6,$B$7,$B$8)</original>
      <value>256000</value>
    </cell>
    <cell>
      <original>'007 EMS'!C154=_xll.F9v5.Connect.GL(_xll.F9v5.Connect.BSPEC($B$10,$B$11,$A154),C$2,$B$3,$B$4,C$5,$B$6,$B$7,$B$8)</original>
      <value>0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0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0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0</value>
    </cell>
    <cell>
      <original>'007 EMS'!G157=_xll.F9v5.Connect.GL(_xll.F9v5.Connect.BSPEC($B$10,$B$11,$A157),G$2,$B$3,$B$4,G$5,$B$6,$B$7,$B$8)</original>
      <value>0</value>
    </cell>
    <cell>
      <original>'007 EMS'!I157=_xll.F9v5.Connect.GL(_xll.F9v5.Connect.BSPEC($B$10,$B$11,$A157),I$2,$B$3,$B$4,I$5,$B$6,$B$7,$B$8)</original>
      <value>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6812</value>
    </cell>
    <cell>
      <original>'007 EMS'!I165=_xll.F9v5.Connect.GL(_xll.F9v5.Connect.BSPEC($B$10,$B$11,$A165),I$2,$B$3,$B$4,I$5,$B$6,$B$7,$B$8)</original>
      <value>7298</value>
    </cell>
    <cell>
      <original>'007 EMS'!C166=_xll.F9v5.Connect.GL(_xll.F9v5.Connect.BSPEC($B$10,$B$11,$A166),C$2,$B$3,$B$4,C$5,$B$6,$B$7,$B$8)</original>
      <value>3164.01</value>
    </cell>
    <cell>
      <original>'007 EMS'!D166=_xll.F9v5.Connect.GL(_xll.F9v5.Connect.BSPEC($B$10,$B$11,$A166),D$2,$B$3,$B$4,D$5,$B$6,$B$7,$B$8)</original>
      <value>1500</value>
    </cell>
    <cell>
      <original>'007 EMS'!F166=_xll.F9v5.Connect.GL(_xll.F9v5.Connect.BSPEC($B$10,$B$11,$A166),F$2,$B$3,$B$4,F$5,$B$6,$B$7,$B$8)</original>
      <value>3164.01</value>
    </cell>
    <cell>
      <original>'007 EMS'!G166=_xll.F9v5.Connect.GL(_xll.F9v5.Connect.BSPEC($B$10,$B$11,$A166),G$2,$B$3,$B$4,G$5,$B$6,$B$7,$B$8)</original>
      <value>13579.48</value>
    </cell>
    <cell>
      <original>'007 EMS'!I166=_xll.F9v5.Connect.GL(_xll.F9v5.Connect.BSPEC($B$10,$B$11,$A166),I$2,$B$3,$B$4,I$5,$B$6,$B$7,$B$8)</original>
      <value>27079.48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150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450</value>
    </cell>
    <cell>
      <original>'007 EMS'!I167=_xll.F9v5.Connect.GL(_xll.F9v5.Connect.BSPEC($B$10,$B$11,$A167),I$2,$B$3,$B$4,I$5,$B$6,$B$7,$B$8)</original>
      <value>2650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3730.27</value>
    </cell>
    <cell>
      <original>'007 EMS'!D170=_xll.F9v5.Connect.GL(_xll.F9v5.Connect.BSPEC($B$10,$B$11,$A170),D$2,$B$3,$B$4,D$5,$B$6,$B$7,$B$8)</original>
      <value>3963</value>
    </cell>
    <cell>
      <original>'007 EMS'!F170=_xll.F9v5.Connect.GL(_xll.F9v5.Connect.BSPEC($B$10,$B$11,$A170),F$2,$B$3,$B$4,F$5,$B$6,$B$7,$B$8)</original>
      <value>12292.490000000002</value>
    </cell>
    <cell>
      <original>'007 EMS'!G170=_xll.F9v5.Connect.GL(_xll.F9v5.Connect.BSPEC($B$10,$B$11,$A170),G$2,$B$3,$B$4,G$5,$B$6,$B$7,$B$8)</original>
      <value>11889</value>
    </cell>
    <cell>
      <original>'007 EMS'!I170=_xll.F9v5.Connect.GL(_xll.F9v5.Connect.BSPEC($B$10,$B$11,$A170),I$2,$B$3,$B$4,I$5,$B$6,$B$7,$B$8)</original>
      <value>47556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0</value>
    </cell>
    <cell>
      <original>'007 EMS'!F171=_xll.F9v5.Connect.GL(_xll.F9v5.Connect.BSPEC($B$10,$B$11,$A171),F$2,$B$3,$B$4,F$5,$B$6,$B$7,$B$8)</original>
      <value>0</value>
    </cell>
    <cell>
      <original>'007 EMS'!G171=_xll.F9v5.Connect.GL(_xll.F9v5.Connect.BSPEC($B$10,$B$11,$A171),G$2,$B$3,$B$4,G$5,$B$6,$B$7,$B$8)</original>
      <value>0</value>
    </cell>
    <cell>
      <original>'007 EMS'!I171=_xll.F9v5.Connect.GL(_xll.F9v5.Connect.BSPEC($B$10,$B$11,$A171),I$2,$B$3,$B$4,I$5,$B$6,$B$7,$B$8)</original>
      <value>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0</value>
    </cell>
    <cell>
      <original>'007 EMS'!D174=_xll.F9v5.Connect.GL(_xll.F9v5.Connect.BSPEC($B$10,$B$11,$A174),D$2,$B$3,$B$4,D$5,$B$6,$B$7,$B$8)</original>
      <value>0</value>
    </cell>
    <cell>
      <original>'007 EMS'!F174=_xll.F9v5.Connect.GL(_xll.F9v5.Connect.BSPEC($B$10,$B$11,$A174),F$2,$B$3,$B$4,F$5,$B$6,$B$7,$B$8)</original>
      <value>0</value>
    </cell>
    <cell>
      <original>'007 EMS'!G174=_xll.F9v5.Connect.GL(_xll.F9v5.Connect.BSPEC($B$10,$B$11,$A174),G$2,$B$3,$B$4,G$5,$B$6,$B$7,$B$8)</original>
      <value>0</value>
    </cell>
    <cell>
      <original>'007 EMS'!I174=_xll.F9v5.Connect.GL(_xll.F9v5.Connect.BSPEC($B$10,$B$11,$A174),I$2,$B$3,$B$4,I$5,$B$6,$B$7,$B$8)</original>
      <value>26828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400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0</value>
    </cell>
    <cell>
      <original>'007 EMS'!G178=_xll.F9v5.Connect.GL(_xll.F9v5.Connect.BSPEC($B$10,$B$11,$A178),G$2,$B$3,$B$4,G$5,$B$6,$B$7,$B$8)</original>
      <value>0</value>
    </cell>
    <cell>
      <original>'007 EMS'!I178=_xll.F9v5.Connect.GL(_xll.F9v5.Connect.BSPEC($B$10,$B$11,$A178),I$2,$B$3,$B$4,I$5,$B$6,$B$7,$B$8)</original>
      <value>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0</value>
    </cell>
    <cell>
      <original>'007 EMS'!D181=_xll.F9v5.Connect.GL(_xll.F9v5.Connect.BSPEC($B$10,$B$11,$A181),D$2,$B$3,$B$4,D$5,$B$6,$B$7,$B$8)</original>
      <value>0</value>
    </cell>
    <cell>
      <original>'007 EMS'!F181=_xll.F9v5.Connect.GL(_xll.F9v5.Connect.BSPEC($B$10,$B$11,$A181),F$2,$B$3,$B$4,F$5,$B$6,$B$7,$B$8)</original>
      <value>0</value>
    </cell>
    <cell>
      <original>'007 EMS'!G181=_xll.F9v5.Connect.GL(_xll.F9v5.Connect.BSPEC($B$10,$B$11,$A181),G$2,$B$3,$B$4,G$5,$B$6,$B$7,$B$8)</original>
      <value>0</value>
    </cell>
    <cell>
      <original>'007 EMS'!I181=_xll.F9v5.Connect.GL(_xll.F9v5.Connect.BSPEC($B$10,$B$11,$A181),I$2,$B$3,$B$4,I$5,$B$6,$B$7,$B$8)</original>
      <value>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EMS'!C192=_xll.F9v5.Connect.GL(_xll.F9v5.Connect.BSPEC($B$10,$B$11,$A192),C$2,$B$3,$B$4,C$5,$B$6,$B$7,$B$8)</original>
      <value>0</value>
    </cell>
    <cell>
      <original>'007 EMS'!D192=_xll.F9v5.Connect.GL(_xll.F9v5.Connect.BSPEC($B$10,$B$11,$A192),D$2,$B$3,$B$4,D$5,$B$6,$B$7,$B$8)</original>
      <value>0</value>
    </cell>
    <cell>
      <original>'007 EMS'!F192=_xll.F9v5.Connect.GL(_xll.F9v5.Connect.BSPEC($B$10,$B$11,$A192),F$2,$B$3,$B$4,F$5,$B$6,$B$7,$B$8)</original>
      <value>0</value>
    </cell>
    <cell>
      <original>'007 EMS'!G192=_xll.F9v5.Connect.GL(_xll.F9v5.Connect.BSPEC($B$10,$B$11,$A192),G$2,$B$3,$B$4,G$5,$B$6,$B$7,$B$8)</original>
      <value>0</value>
    </cell>
    <cell>
      <original>'007 EMS'!I192=_xll.F9v5.Connect.GL(_xll.F9v5.Connect.BSPEC($B$10,$B$11,$A192),I$2,$B$3,$B$4,I$5,$B$6,$B$7,$B$8)</original>
      <value>0</value>
    </cell>
    <cell>
      <original>'007 EMS'!C198=_xll.F9v5.Connect.GL(_xll.F9v5.Connect.BSPEC($B$10,$B$11,$A198),C$2,$B$3,$B$4,C$5,$B$6,$B$7,$B$8)</original>
      <value>0</value>
    </cell>
    <cell>
      <original>'007 EMS'!D198=_xll.F9v5.Connect.GL(_xll.F9v5.Connect.BSPEC($B$10,$B$11,$A198),D$2,$B$3,$B$4,D$5,$B$6,$B$7,$B$8)</original>
      <value>0</value>
    </cell>
    <cell>
      <original>'007 EMS'!F198=_xll.F9v5.Connect.GL(_xll.F9v5.Connect.BSPEC($B$10,$B$11,$A198),F$2,$B$3,$B$4,F$5,$B$6,$B$7,$B$8)</original>
      <value>0</value>
    </cell>
    <cell>
      <original>'007 EMS'!G198=_xll.F9v5.Connect.GL(_xll.F9v5.Connect.BSPEC($B$10,$B$11,$A198),G$2,$B$3,$B$4,G$5,$B$6,$B$7,$B$8)</original>
      <value>0</value>
    </cell>
    <cell>
      <original>'007 EMS'!I198=_xll.F9v5.Connect.GL(_xll.F9v5.Connect.BSPEC($B$10,$B$11,$A198),I$2,$B$3,$B$4,I$5,$B$6,$B$7,$B$8)</original>
      <value>0</value>
    </cell>
    <cell>
      <original>'007 EMS'!C199=_xll.F9v5.Connect.GL(_xll.F9v5.Connect.BSPEC($B$10,$B$11,$A199),C$2,$B$3,$B$4,C$5,$B$6,$B$7,$B$8)</original>
      <value>0</value>
    </cell>
    <cell>
      <original>'007 EMS'!D199=_xll.F9v5.Connect.GL(_xll.F9v5.Connect.BSPEC($B$10,$B$11,$A199),D$2,$B$3,$B$4,D$5,$B$6,$B$7,$B$8)</original>
      <value>0</value>
    </cell>
    <cell>
      <original>'007 EMS'!F199=_xll.F9v5.Connect.GL(_xll.F9v5.Connect.BSPEC($B$10,$B$11,$A199),F$2,$B$3,$B$4,F$5,$B$6,$B$7,$B$8)</original>
      <value>0</value>
    </cell>
    <cell>
      <original>'007 EMS'!G199=_xll.F9v5.Connect.GL(_xll.F9v5.Connect.BSPEC($B$10,$B$11,$A199),G$2,$B$3,$B$4,G$5,$B$6,$B$7,$B$8)</original>
      <value>0</value>
    </cell>
    <cell>
      <original>'007 EMS'!I199=_xll.F9v5.Connect.GL(_xll.F9v5.Connect.BSPEC($B$10,$B$11,$A199),I$2,$B$3,$B$4,I$5,$B$6,$B$7,$B$8)</original>
      <value>0</value>
    </cell>
    <cell>
      <original>'007 EMS'!C200=_xll.F9v5.Connect.GL(_xll.F9v5.Connect.BSPEC($B$10,$B$11,$A200),C$2,$B$3,$B$4,C$5,$B$6,$B$7,$B$8)</original>
      <value>0</value>
    </cell>
    <cell>
      <original>'007 EMS'!D200=_xll.F9v5.Connect.GL(_xll.F9v5.Connect.BSPEC($B$10,$B$11,$A200),D$2,$B$3,$B$4,D$5,$B$6,$B$7,$B$8)</original>
      <value>0</value>
    </cell>
    <cell>
      <original>'007 EMS'!F200=_xll.F9v5.Connect.GL(_xll.F9v5.Connect.BSPEC($B$10,$B$11,$A200),F$2,$B$3,$B$4,F$5,$B$6,$B$7,$B$8)</original>
      <value>0</value>
    </cell>
    <cell>
      <original>'007 EMS'!G200=_xll.F9v5.Connect.GL(_xll.F9v5.Connect.BSPEC($B$10,$B$11,$A200),G$2,$B$3,$B$4,G$5,$B$6,$B$7,$B$8)</original>
      <value>0</value>
    </cell>
    <cell>
      <original>'007 EMS'!I200=_xll.F9v5.Connect.GL(_xll.F9v5.Connect.BSPEC($B$10,$B$11,$A200),I$2,$B$3,$B$4,I$5,$B$6,$B$7,$B$8)</original>
      <value>0</value>
    </cell>
    <cell>
      <original>'007 EMS'!C201=_xll.F9v5.Connect.GL(_xll.F9v5.Connect.BSPEC($B$10,$B$11,$A201),C$2,$B$3,$B$4,C$5,$B$6,$B$7,$B$8)</original>
      <value>0</value>
    </cell>
    <cell>
      <original>'007 EMS'!D201=_xll.F9v5.Connect.GL(_xll.F9v5.Connect.BSPEC($B$10,$B$11,$A201),D$2,$B$3,$B$4,D$5,$B$6,$B$7,$B$8)</original>
      <value>0</value>
    </cell>
    <cell>
      <original>'007 EMS'!F201=_xll.F9v5.Connect.GL(_xll.F9v5.Connect.BSPEC($B$10,$B$11,$A201),F$2,$B$3,$B$4,F$5,$B$6,$B$7,$B$8)</original>
      <value>0</value>
    </cell>
    <cell>
      <original>'007 EMS'!G201=_xll.F9v5.Connect.GL(_xll.F9v5.Connect.BSPEC($B$10,$B$11,$A201),G$2,$B$3,$B$4,G$5,$B$6,$B$7,$B$8)</original>
      <value>0</value>
    </cell>
    <cell>
      <original>'007 EMS'!I201=_xll.F9v5.Connect.GL(_xll.F9v5.Connect.BSPEC($B$10,$B$11,$A201),I$2,$B$3,$B$4,I$5,$B$6,$B$7,$B$8)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303000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0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0</value>
    </cell>
    <cell>
      <original>'008 Mat Mgmt'!D66=_xll.F9v5.Connect.GL(_xll.F9v5.Connect.BSPEC($B$10,$B$11,$A66),D$2,$B$3,$B$4,D$5,$B$6,$B$7,$B$8)</original>
      <value>0</value>
    </cell>
    <cell>
      <original>'008 Mat Mgmt'!F66=_xll.F9v5.Connect.NGL(_xll.F9v5.Connect.BSPEC($B$10,$B$11,$A66),F$2,$B$3,$B$4,F$5,$B$6,$B$7,$B$8)</original>
      <value>0</value>
    </cell>
    <cell>
      <original>'008 Mat Mgmt'!G66=_xll.F9v5.Connect.GL(_xll.F9v5.Connect.BSPEC($B$10,$B$11,$A66),G$2,$B$3,$B$4,G$5,$B$6,$B$7,$B$8)</original>
      <value>0</value>
    </cell>
    <cell>
      <original>'008 Mat Mgmt'!I66=_xll.F9v5.Connect.GL(_xll.F9v5.Connect.BSPEC($B$10,$B$11,$A66),I$2,$B$3,$B$4,I$5,$B$6,$B$7,$B$8)</original>
      <value>0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Mgmt'!C80=_xll.F9v5.Connect.GL(_xll.F9v5.Connect.BSPEC($B$10,$B$11,$A80),C$2,$B$3,$B$4,C$5,$B$6,$B$7,$B$8)</original>
      <value>24516.85</value>
    </cell>
    <cell>
      <original>'008 Mat Mgmt'!D80=_xll.F9v5.Connect.GL(_xll.F9v5.Connect.BSPEC($B$10,$B$11,$A80),D$2,$B$3,$B$4,D$5,$B$6,$B$7,$B$8)</original>
      <value>30987</value>
    </cell>
    <cell>
      <original>'008 Mat Mgmt'!F80=_xll.F9v5.Connect.GL(_xll.F9v5.Connect.BSPEC($B$10,$B$11,$A80),F$2,$B$3,$B$4,F$5,$B$6,$B$7,$B$8)</original>
      <value>67130.399999999994</value>
    </cell>
    <cell>
      <original>'008 Mat Mgmt'!G80=_xll.F9v5.Connect.GL(_xll.F9v5.Connect.BSPEC($B$10,$B$11,$A80),G$2,$B$3,$B$4,G$5,$B$6,$B$7,$B$8)</original>
      <value>91961</value>
    </cell>
    <cell>
      <original>'008 Mat Mgmt'!I80=_xll.F9v5.Connect.GL(_xll.F9v5.Connect.BSPEC($B$10,$B$11,$A80),I$2,$B$3,$B$4,I$5,$B$6,$B$7,$B$8)</original>
      <value>369021</value>
    </cell>
    <cell>
      <original>'008 Mat Mgmt'!C81=_xll.F9v5.Connect.GL(_xll.F9v5.Connect.BSPEC($B$10,$B$11,$A81),C$2,$B$3,$B$4,C$5,$B$6,$B$7,$B$8)</original>
      <value>122.48</value>
    </cell>
    <cell>
      <original>'008 Mat Mgmt'!D81=_xll.F9v5.Connect.GL(_xll.F9v5.Connect.BSPEC($B$10,$B$11,$A81),D$2,$B$3,$B$4,D$5,$B$6,$B$7,$B$8)</original>
      <value>1020</value>
    </cell>
    <cell>
      <original>'008 Mat Mgmt'!F81=_xll.F9v5.Connect.GL(_xll.F9v5.Connect.BSPEC($B$10,$B$11,$A81),F$2,$B$3,$B$4,F$5,$B$6,$B$7,$B$8)</original>
      <value>899.43000000000006</value>
    </cell>
    <cell>
      <original>'008 Mat Mgmt'!G81=_xll.F9v5.Connect.GL(_xll.F9v5.Connect.BSPEC($B$10,$B$11,$A81),G$2,$B$3,$B$4,G$5,$B$6,$B$7,$B$8)</original>
      <value>3027</value>
    </cell>
    <cell>
      <original>'008 Mat Mgmt'!I81=_xll.F9v5.Connect.GL(_xll.F9v5.Connect.BSPEC($B$10,$B$11,$A81),I$2,$B$3,$B$4,I$5,$B$6,$B$7,$B$8)</original>
      <value>12146</value>
    </cell>
    <cell>
      <original>'008 Mat Mgmt'!C82=_xll.F9v5.Connect.GL(_xll.F9v5.Connect.BSPEC($B$10,$B$11,$A82),C$2,$B$3,$B$4,C$5,$B$6,$B$7,$B$8)</original>
      <value>3912.15</value>
    </cell>
    <cell>
      <original>'008 Mat Mgmt'!D82=_xll.F9v5.Connect.GL(_xll.F9v5.Connect.BSPEC($B$10,$B$11,$A82),D$2,$B$3,$B$4,D$5,$B$6,$B$7,$B$8)</original>
      <value>0</value>
    </cell>
    <cell>
      <original>'008 Mat Mgmt'!F82=_xll.F9v5.Connect.GL(_xll.F9v5.Connect.BSPEC($B$10,$B$11,$A82),F$2,$B$3,$B$4,F$5,$B$6,$B$7,$B$8)</original>
      <value>17640.36</value>
    </cell>
    <cell>
      <original>'008 Mat Mgmt'!G82=_xll.F9v5.Connect.GL(_xll.F9v5.Connect.BSPEC($B$10,$B$11,$A82),G$2,$B$3,$B$4,G$5,$B$6,$B$7,$B$8)</original>
      <value>5800</value>
    </cell>
    <cell>
      <original>'008 Mat Mgmt'!I82=_xll.F9v5.Connect.GL(_xll.F9v5.Connect.BSPEC($B$10,$B$11,$A82),I$2,$B$3,$B$4,I$5,$B$6,$B$7,$B$8)</original>
      <value>5800</value>
    </cell>
    <cell>
      <original>'008 Mat Mgmt'!C83=_xll.F9v5.Connect.GL(_xll.F9v5.Connect.BSPEC($B$10,$B$11,$A83),C$2,$B$3,$B$4,C$5,$B$6,$B$7,$B$8)</original>
      <value>1075</value>
    </cell>
    <cell>
      <original>'008 Mat Mgmt'!D83=_xll.F9v5.Connect.GL(_xll.F9v5.Connect.BSPEC($B$10,$B$11,$A83),D$2,$B$3,$B$4,D$5,$B$6,$B$7,$B$8)</original>
      <value>101</value>
    </cell>
    <cell>
      <original>'008 Mat Mgmt'!F83=_xll.F9v5.Connect.GL(_xll.F9v5.Connect.BSPEC($B$10,$B$11,$A83),F$2,$B$3,$B$4,F$5,$B$6,$B$7,$B$8)</original>
      <value>2475</value>
    </cell>
    <cell>
      <original>'008 Mat Mgmt'!G83=_xll.F9v5.Connect.GL(_xll.F9v5.Connect.BSPEC($B$10,$B$11,$A83),G$2,$B$3,$B$4,G$5,$B$6,$B$7,$B$8)</original>
      <value>302</value>
    </cell>
    <cell>
      <original>'008 Mat Mgmt'!I83=_xll.F9v5.Connect.GL(_xll.F9v5.Connect.BSPEC($B$10,$B$11,$A83),I$2,$B$3,$B$4,I$5,$B$6,$B$7,$B$8)</original>
      <value>1199</value>
    </cell>
    <cell>
      <original>'008 Mat Mgmt'!C84=_xll.F9v5.Connect.GL(_xll.F9v5.Connect.BSPEC($B$10,$B$11,$A84),C$2,$B$3,$B$4,C$5,$B$6,$B$7,$B$8)</original>
      <value>2037.5</value>
    </cell>
    <cell>
      <original>'008 Mat Mgmt'!D84=_xll.F9v5.Connect.GL(_xll.F9v5.Connect.BSPEC($B$10,$B$11,$A84),D$2,$B$3,$B$4,D$5,$B$6,$B$7,$B$8)</original>
      <value>2456</value>
    </cell>
    <cell>
      <original>'008 Mat Mgmt'!F84=_xll.F9v5.Connect.GL(_xll.F9v5.Connect.BSPEC($B$10,$B$11,$A84),F$2,$B$3,$B$4,F$5,$B$6,$B$7,$B$8)</original>
      <value>6286.67</value>
    </cell>
    <cell>
      <original>'008 Mat Mgmt'!G84=_xll.F9v5.Connect.GL(_xll.F9v5.Connect.BSPEC($B$10,$B$11,$A84),G$2,$B$3,$B$4,G$5,$B$6,$B$7,$B$8)</original>
      <value>7289</value>
    </cell>
    <cell>
      <original>'008 Mat Mgmt'!I84=_xll.F9v5.Connect.GL(_xll.F9v5.Connect.BSPEC($B$10,$B$11,$A84),I$2,$B$3,$B$4,I$5,$B$6,$B$7,$B$8)</original>
      <value>29248</value>
    </cell>
    <cell>
      <original>'008 Mat Mgmt'!C85=_xll.F9v5.Connect.GL(_xll.F9v5.Connect.BSPEC($B$10,$B$11,$A85),C$2,$B$3,$B$4,C$5,$B$6,$B$7,$B$8)</original>
      <value>3162.62</value>
    </cell>
    <cell>
      <original>'008 Mat Mgmt'!D85=_xll.F9v5.Connect.GL(_xll.F9v5.Connect.BSPEC($B$10,$B$11,$A85),D$2,$B$3,$B$4,D$5,$B$6,$B$7,$B$8)</original>
      <value>2658</value>
    </cell>
    <cell>
      <original>'008 Mat Mgmt'!F85=_xll.F9v5.Connect.GL(_xll.F9v5.Connect.BSPEC($B$10,$B$11,$A85),F$2,$B$3,$B$4,F$5,$B$6,$B$7,$B$8)</original>
      <value>7574.49</value>
    </cell>
    <cell>
      <original>'008 Mat Mgmt'!G85=_xll.F9v5.Connect.GL(_xll.F9v5.Connect.BSPEC($B$10,$B$11,$A85),G$2,$B$3,$B$4,G$5,$B$6,$B$7,$B$8)</original>
      <value>8370</value>
    </cell>
    <cell>
      <original>'008 Mat Mgmt'!I85=_xll.F9v5.Connect.GL(_xll.F9v5.Connect.BSPEC($B$10,$B$11,$A85),I$2,$B$3,$B$4,I$5,$B$6,$B$7,$B$8)</original>
      <value>32141</value>
    </cell>
    <cell>
      <original>'008 Mat Mgmt'!C86=_xll.F9v5.Connect.GL(_xll.F9v5.Connect.BSPEC($B$10,$B$11,$A86),C$2,$B$3,$B$4,C$5,$B$6,$B$7,$B$8)</original>
      <value>4802.0200000000004</value>
    </cell>
    <cell>
      <original>'008 Mat Mgmt'!D86=_xll.F9v5.Connect.GL(_xll.F9v5.Connect.BSPEC($B$10,$B$11,$A86),D$2,$B$3,$B$4,D$5,$B$6,$B$7,$B$8)</original>
      <value>8760</value>
    </cell>
    <cell>
      <original>'008 Mat Mgmt'!F86=_xll.F9v5.Connect.GL(_xll.F9v5.Connect.BSPEC($B$10,$B$11,$A86),F$2,$B$3,$B$4,F$5,$B$6,$B$7,$B$8)</original>
      <value>16582.05</value>
    </cell>
    <cell>
      <original>'008 Mat Mgmt'!G86=_xll.F9v5.Connect.GL(_xll.F9v5.Connect.BSPEC($B$10,$B$11,$A86),G$2,$B$3,$B$4,G$5,$B$6,$B$7,$B$8)</original>
      <value>26280</value>
    </cell>
    <cell>
      <original>'008 Mat Mgmt'!I86=_xll.F9v5.Connect.GL(_xll.F9v5.Connect.BSPEC($B$10,$B$11,$A86),I$2,$B$3,$B$4,I$5,$B$6,$B$7,$B$8)</original>
      <value>107370</value>
    </cell>
    <cell>
      <original>'008 Mat Mgmt'!C87=_xll.F9v5.Connect.GL(_xll.F9v5.Connect.BSPEC($B$10,$B$11,$A87),C$2,$B$3,$B$4,C$5,$B$6,$B$7,$B$8)</original>
      <value>0</value>
    </cell>
    <cell>
      <original>'008 Mat Mgmt'!D87=_xll.F9v5.Connect.GL(_xll.F9v5.Connect.BSPEC($B$10,$B$11,$A87),D$2,$B$3,$B$4,D$5,$B$6,$B$7,$B$8)</original>
      <value>0</value>
    </cell>
    <cell>
      <original>'008 Mat Mgmt'!F87=_xll.F9v5.Connect.GL(_xll.F9v5.Connect.BSPEC($B$10,$B$11,$A87),F$2,$B$3,$B$4,F$5,$B$6,$B$7,$B$8)</original>
      <value>0</value>
    </cell>
    <cell>
      <original>'008 Mat Mgmt'!G87=_xll.F9v5.Connect.GL(_xll.F9v5.Connect.BSPEC($B$10,$B$11,$A87),G$2,$B$3,$B$4,G$5,$B$6,$B$7,$B$8)</original>
      <value>0</value>
    </cell>
    <cell>
      <original>'008 Mat Mgmt'!I87=_xll.F9v5.Connect.GL(_xll.F9v5.Connect.BSPEC($B$10,$B$11,$A87),I$2,$B$3,$B$4,I$5,$B$6,$B$7,$B$8)</original>
      <value>0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Mgmt'!C92=_xll.F9v5.Connect.GL(_xll.F9v5.Connect.BSPEC($B$10,$B$11,$A92),C$2,$B$3,$B$4,C$5,$B$6,$B$7,$B$8)</original>
      <value>0</value>
    </cell>
    <cell>
      <original>'008 Mat Mgmt'!D92=_xll.F9v5.Connect.GL(_xll.F9v5.Connect.BSPEC($B$10,$B$11,$A92),D$2,$B$3,$B$4,D$5,$B$6,$B$7,$B$8)</original>
      <value>0</value>
    </cell>
    <cell>
      <original>'008 Mat Mgmt'!F92=_xll.F9v5.Connect.GL(_xll.F9v5.Connect.BSPEC($B$10,$B$11,$A92),F$2,$B$3,$B$4,F$5,$B$6,$B$7,$B$8)</original>
      <value>0</value>
    </cell>
    <cell>
      <original>'008 Mat Mgmt'!G92=_xll.F9v5.Connect.GL(_xll.F9v5.Connect.BSPEC($B$10,$B$11,$A92),G$2,$B$3,$B$4,G$5,$B$6,$B$7,$B$8)</original>
      <value>0</value>
    </cell>
    <cell>
      <original>'008 Mat Mgmt'!I92=_xll.F9v5.Connect.GL(_xll.F9v5.Connect.BSPEC($B$10,$B$11,$A92),I$2,$B$3,$B$4,I$5,$B$6,$B$7,$B$8)</original>
      <value>0</value>
    </cell>
    <cell>
      <original>'008 Mat Mgmt'!C93=_xll.F9v5.Connect.GL(_xll.F9v5.Connect.BSPEC($B$10,$B$11,$A93),C$2,$B$3,$B$4,C$5,$B$6,$B$7,$B$8)</original>
      <value>0</value>
    </cell>
    <cell>
      <original>'008 Mat Mgmt'!D93=_xll.F9v5.Connect.GL(_xll.F9v5.Connect.BSPEC($B$10,$B$11,$A93),D$2,$B$3,$B$4,D$5,$B$6,$B$7,$B$8)</original>
      <value>0</value>
    </cell>
    <cell>
      <original>'008 Mat Mgmt'!F93=_xll.F9v5.Connect.GL(_xll.F9v5.Connect.BSPEC($B$10,$B$11,$A93),F$2,$B$3,$B$4,F$5,$B$6,$B$7,$B$8)</original>
      <value>0</value>
    </cell>
    <cell>
      <original>'008 Mat Mgmt'!G93=_xll.F9v5.Connect.GL(_xll.F9v5.Connect.BSPEC($B$10,$B$11,$A93),G$2,$B$3,$B$4,G$5,$B$6,$B$7,$B$8)</original>
      <value>0</value>
    </cell>
    <cell>
      <original>'008 Mat Mgmt'!I93=_xll.F9v5.Connect.GL(_xll.F9v5.Connect.BSPEC($B$10,$B$11,$A93),I$2,$B$3,$B$4,I$5,$B$6,$B$7,$B$8)</original>
      <value>0</value>
    </cell>
    <cell>
      <original>'008 Mat Mgmt'!C94=_xll.F9v5.Connect.GL(_xll.F9v5.Connect.BSPEC($B$10,$B$11,$A94),C$2,$B$3,$B$4,C$5,$B$6,$B$7,$B$8)</original>
      <value>0</value>
    </cell>
    <cell>
      <original>'008 Mat Mgmt'!D94=_xll.F9v5.Connect.GL(_xll.F9v5.Connect.BSPEC($B$10,$B$11,$A94),D$2,$B$3,$B$4,D$5,$B$6,$B$7,$B$8)</original>
      <value>0</value>
    </cell>
    <cell>
      <original>'008 Mat Mgmt'!F94=_xll.F9v5.Connect.GL(_xll.F9v5.Connect.BSPEC($B$10,$B$11,$A94),F$2,$B$3,$B$4,F$5,$B$6,$B$7,$B$8)</original>
      <value>0</value>
    </cell>
    <cell>
      <original>'008 Mat Mgmt'!G94=_xll.F9v5.Connect.GL(_xll.F9v5.Connect.BSPEC($B$10,$B$11,$A94),G$2,$B$3,$B$4,G$5,$B$6,$B$7,$B$8)</original>
      <value>0</value>
    </cell>
    <cell>
      <original>'008 Mat Mgmt'!I94=_xll.F9v5.Connect.GL(_xll.F9v5.Connect.BSPEC($B$10,$B$11,$A94),I$2,$B$3,$B$4,I$5,$B$6,$B$7,$B$8)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3754.15</value>
    </cell>
    <cell>
      <original>'008 Mat Mgmt'!D96=_xll.F9v5.Connect.GL(_xll.F9v5.Connect.BSPEC($B$10,$B$11,$A96),D$2,$B$3,$B$4,D$5,$B$6,$B$7,$B$8)</original>
      <value>3407</value>
    </cell>
    <cell>
      <original>'008 Mat Mgmt'!F96=_xll.F9v5.Connect.GL(_xll.F9v5.Connect.BSPEC($B$10,$B$11,$A96),F$2,$B$3,$B$4,F$5,$B$6,$B$7,$B$8)</original>
      <value>12088.13</value>
    </cell>
    <cell>
      <original>'008 Mat Mgmt'!G96=_xll.F9v5.Connect.GL(_xll.F9v5.Connect.BSPEC($B$10,$B$11,$A96),G$2,$B$3,$B$4,G$5,$B$6,$B$7,$B$8)</original>
      <value>10221</value>
    </cell>
    <cell>
      <original>'008 Mat Mgmt'!I96=_xll.F9v5.Connect.GL(_xll.F9v5.Connect.BSPEC($B$10,$B$11,$A96),I$2,$B$3,$B$4,I$5,$B$6,$B$7,$B$8)</original>
      <value>40884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50</value>
    </cell>
    <cell>
      <original>'008 Mat Mgmt'!I97=_xll.F9v5.Connect.GL(_xll.F9v5.Connect.BSPEC($B$10,$B$11,$A97),I$2,$B$3,$B$4,I$5,$B$6,$B$7,$B$8)</original>
      <value>50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0</value>
    </cell>
    <cell>
      <original>'008 Mat Mgmt'!D100=_xll.F9v5.Connect.GL(_xll.F9v5.Connect.BSPEC($B$10,$B$11,$A100),D$2,$B$3,$B$4,D$5,$B$6,$B$7,$B$8)</original>
      <value>0</value>
    </cell>
    <cell>
      <original>'008 Mat Mgmt'!F100=_xll.F9v5.Connect.GL(_xll.F9v5.Connect.BSPEC($B$10,$B$11,$A100),F$2,$B$3,$B$4,F$5,$B$6,$B$7,$B$8)</original>
      <value>0</value>
    </cell>
    <cell>
      <original>'008 Mat Mgmt'!G100=_xll.F9v5.Connect.GL(_xll.F9v5.Connect.BSPEC($B$10,$B$11,$A100),G$2,$B$3,$B$4,G$5,$B$6,$B$7,$B$8)</original>
      <value>0</value>
    </cell>
    <cell>
      <original>'008 Mat Mgmt'!I100=_xll.F9v5.Connect.GL(_xll.F9v5.Connect.BSPEC($B$10,$B$11,$A100),I$2,$B$3,$B$4,I$5,$B$6,$B$7,$B$8)</original>
      <value>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2575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0</value>
    </cell>
    <cell>
      <original>'008 Mat Mgmt'!I111=_xll.F9v5.Connect.GL(_xll.F9v5.Connect.BSPEC($B$10,$B$11,$A111),I$2,$B$3,$B$4,I$5,$B$6,$B$7,$B$8)</original>
      <value>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7010.9</value>
    </cell>
    <cell>
      <original>'008 Mat Mgmt'!D115=_xll.F9v5.Connect.GL(_xll.F9v5.Connect.BSPEC($B$10,$B$11,$A115),D$2,$B$3,$B$4,D$5,$B$6,$B$7,$B$8)</original>
      <value>8770</value>
    </cell>
    <cell>
      <original>'008 Mat Mgmt'!F115=_xll.F9v5.Connect.GL(_xll.F9v5.Connect.BSPEC($B$10,$B$11,$A115),F$2,$B$3,$B$4,F$5,$B$6,$B$7,$B$8)</original>
      <value>21279.800000000003</value>
    </cell>
    <cell>
      <original>'008 Mat Mgmt'!G115=_xll.F9v5.Connect.GL(_xll.F9v5.Connect.BSPEC($B$10,$B$11,$A115),G$2,$B$3,$B$4,G$5,$B$6,$B$7,$B$8)</original>
      <value>26310</value>
    </cell>
    <cell>
      <original>'008 Mat Mgmt'!I115=_xll.F9v5.Connect.GL(_xll.F9v5.Connect.BSPEC($B$10,$B$11,$A115),I$2,$B$3,$B$4,I$5,$B$6,$B$7,$B$8)</original>
      <value>105240</value>
    </cell>
    <cell>
      <original>'008 Mat Mgmt'!C116=_xll.F9v5.Connect.GL(_xll.F9v5.Connect.BSPEC($B$10,$B$11,$A116),C$2,$B$3,$B$4,C$5,$B$6,$B$7,$B$8)</original>
      <value>83742.33</value>
    </cell>
    <cell>
      <original>'008 Mat Mgmt'!D116=_xll.F9v5.Connect.GL(_xll.F9v5.Connect.BSPEC($B$10,$B$11,$A116),D$2,$B$3,$B$4,D$5,$B$6,$B$7,$B$8)</original>
      <value>91005</value>
    </cell>
    <cell>
      <original>'008 Mat Mgmt'!F116=_xll.F9v5.Connect.GL(_xll.F9v5.Connect.BSPEC($B$10,$B$11,$A116),F$2,$B$3,$B$4,F$5,$B$6,$B$7,$B$8)</original>
      <value>196064.47999999998</value>
    </cell>
    <cell>
      <original>'008 Mat Mgmt'!G116=_xll.F9v5.Connect.GL(_xll.F9v5.Connect.BSPEC($B$10,$B$11,$A116),G$2,$B$3,$B$4,G$5,$B$6,$B$7,$B$8)</original>
      <value>286346.58</value>
    </cell>
    <cell>
      <original>'008 Mat Mgmt'!I116=_xll.F9v5.Connect.GL(_xll.F9v5.Connect.BSPEC($B$10,$B$11,$A116),I$2,$B$3,$B$4,I$5,$B$6,$B$7,$B$8)</original>
      <value>1102391.58</value>
    </cell>
    <cell>
      <original>'008 Mat Mgmt'!C117=_xll.F9v5.Connect.GL(_xll.F9v5.Connect.BSPEC($B$10,$B$11,$A117),C$2,$B$3,$B$4,C$5,$B$6,$B$7,$B$8)</original>
      <value>13304.73</value>
    </cell>
    <cell>
      <original>'008 Mat Mgmt'!D117=_xll.F9v5.Connect.GL(_xll.F9v5.Connect.BSPEC($B$10,$B$11,$A117),D$2,$B$3,$B$4,D$5,$B$6,$B$7,$B$8)</original>
      <value>11375</value>
    </cell>
    <cell>
      <original>'008 Mat Mgmt'!F117=_xll.F9v5.Connect.GL(_xll.F9v5.Connect.BSPEC($B$10,$B$11,$A117),F$2,$B$3,$B$4,F$5,$B$6,$B$7,$B$8)</original>
      <value>32435.16</value>
    </cell>
    <cell>
      <original>'008 Mat Mgmt'!G117=_xll.F9v5.Connect.GL(_xll.F9v5.Connect.BSPEC($B$10,$B$11,$A117),G$2,$B$3,$B$4,G$5,$B$6,$B$7,$B$8)</original>
      <value>50984.5</value>
    </cell>
    <cell>
      <original>'008 Mat Mgmt'!I117=_xll.F9v5.Connect.GL(_xll.F9v5.Connect.BSPEC($B$10,$B$11,$A117),I$2,$B$3,$B$4,I$5,$B$6,$B$7,$B$8)</original>
      <value>153359.5</value>
    </cell>
    <cell>
      <original>'008 Mat Mgmt'!C118=_xll.F9v5.Connect.GL(_xll.F9v5.Connect.BSPEC($B$10,$B$11,$A118),C$2,$B$3,$B$4,C$5,$B$6,$B$7,$B$8)</original>
      <value>107.17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107.17</value>
    </cell>
    <cell>
      <original>'008 Mat Mgmt'!G118=_xll.F9v5.Connect.GL(_xll.F9v5.Connect.BSPEC($B$10,$B$11,$A118),G$2,$B$3,$B$4,G$5,$B$6,$B$7,$B$8)</original>
      <value>460</value>
    </cell>
    <cell>
      <original>'008 Mat Mgmt'!I118=_xll.F9v5.Connect.GL(_xll.F9v5.Connect.BSPEC($B$10,$B$11,$A118),I$2,$B$3,$B$4,I$5,$B$6,$B$7,$B$8)</original>
      <value>460</value>
    </cell>
    <cell>
      <original>'008 Mat Mgmt'!C119=_xll.F9v5.Connect.GL(_xll.F9v5.Connect.BSPEC($B$10,$B$11,$A119),C$2,$B$3,$B$4,C$5,$B$6,$B$7,$B$8)</original>
      <value>16681.04</value>
    </cell>
    <cell>
      <original>'008 Mat Mgmt'!D119=_xll.F9v5.Connect.GL(_xll.F9v5.Connect.BSPEC($B$10,$B$11,$A119),D$2,$B$3,$B$4,D$5,$B$6,$B$7,$B$8)</original>
      <value>9200</value>
    </cell>
    <cell>
      <original>'008 Mat Mgmt'!F119=_xll.F9v5.Connect.GL(_xll.F9v5.Connect.BSPEC($B$10,$B$11,$A119),F$2,$B$3,$B$4,F$5,$B$6,$B$7,$B$8)</original>
      <value>32743.190000000002</value>
    </cell>
    <cell>
      <original>'008 Mat Mgmt'!G119=_xll.F9v5.Connect.GL(_xll.F9v5.Connect.BSPEC($B$10,$B$11,$A119),G$2,$B$3,$B$4,G$5,$B$6,$B$7,$B$8)</original>
      <value>160264</value>
    </cell>
    <cell>
      <original>'008 Mat Mgmt'!I119=_xll.F9v5.Connect.GL(_xll.F9v5.Connect.BSPEC($B$10,$B$11,$A119),I$2,$B$3,$B$4,I$5,$B$6,$B$7,$B$8)</original>
      <value>243064</value>
    </cell>
    <cell>
      <original>'008 Mat Mgmt'!C120=_xll.F9v5.Connect.GL(_xll.F9v5.Connect.BSPEC($B$10,$B$11,$A120),C$2,$B$3,$B$4,C$5,$B$6,$B$7,$B$8)</original>
      <value>0</value>
    </cell>
    <cell>
      <original>'008 Mat Mgmt'!D120=_xll.F9v5.Connect.GL(_xll.F9v5.Connect.BSPEC($B$10,$B$11,$A120),D$2,$B$3,$B$4,D$5,$B$6,$B$7,$B$8)</original>
      <value>0</value>
    </cell>
    <cell>
      <original>'008 Mat Mgmt'!F120=_xll.F9v5.Connect.GL(_xll.F9v5.Connect.BSPEC($B$10,$B$11,$A120),F$2,$B$3,$B$4,F$5,$B$6,$B$7,$B$8)</original>
      <value>0</value>
    </cell>
    <cell>
      <original>'008 Mat Mgmt'!G120=_xll.F9v5.Connect.GL(_xll.F9v5.Connect.BSPEC($B$10,$B$11,$A120),G$2,$B$3,$B$4,G$5,$B$6,$B$7,$B$8)</original>
      <value>0</value>
    </cell>
    <cell>
      <original>'008 Mat Mgmt'!I120=_xll.F9v5.Connect.GL(_xll.F9v5.Connect.BSPEC($B$10,$B$11,$A120),I$2,$B$3,$B$4,I$5,$B$6,$B$7,$B$8)</original>
      <value>0</value>
    </cell>
    <cell>
      <original>'008 Mat Mgmt'!C121=_xll.F9v5.Connect.GL(_xll.F9v5.Connect.BSPEC($B$10,$B$11,$A121),C$2,$B$3,$B$4,C$5,$B$6,$B$7,$B$8)</original>
      <value>0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0</value>
    </cell>
    <cell>
      <original>'008 Mat Mgmt'!G121=_xll.F9v5.Connect.GL(_xll.F9v5.Connect.BSPEC($B$10,$B$11,$A121),G$2,$B$3,$B$4,G$5,$B$6,$B$7,$B$8)</original>
      <value>0</value>
    </cell>
    <cell>
      <original>'008 Mat Mgmt'!I121=_xll.F9v5.Connect.GL(_xll.F9v5.Connect.BSPEC($B$10,$B$11,$A121),I$2,$B$3,$B$4,I$5,$B$6,$B$7,$B$8)</original>
      <value>0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0</value>
    </cell>
    <cell>
      <original>'008 Mat Mgmt'!G122=_xll.F9v5.Connect.GL(_xll.F9v5.Connect.BSPEC($B$10,$B$11,$A122),G$2,$B$3,$B$4,G$5,$B$6,$B$7,$B$8)</original>
      <value>675</value>
    </cell>
    <cell>
      <original>'008 Mat Mgmt'!I122=_xll.F9v5.Connect.GL(_xll.F9v5.Connect.BSPEC($B$10,$B$11,$A122),I$2,$B$3,$B$4,I$5,$B$6,$B$7,$B$8)</original>
      <value>675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0</value>
    </cell>
    <cell>
      <original>'008 Mat Mgmt'!G123=_xll.F9v5.Connect.GL(_xll.F9v5.Connect.BSPEC($B$10,$B$11,$A123),G$2,$B$3,$B$4,G$5,$B$6,$B$7,$B$8)</original>
      <value>0</value>
    </cell>
    <cell>
      <original>'008 Mat Mgmt'!I123=_xll.F9v5.Connect.GL(_xll.F9v5.Connect.BSPEC($B$10,$B$11,$A123),I$2,$B$3,$B$4,I$5,$B$6,$B$7,$B$8)</original>
      <value>0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0</value>
    </cell>
    <cell>
      <original>'008 Mat Mgmt'!G126=_xll.F9v5.Connect.GL(_xll.F9v5.Connect.BSPEC($B$10,$B$11,$A126),G$2,$B$3,$B$4,G$5,$B$6,$B$7,$B$8)</original>
      <value>0</value>
    </cell>
    <cell>
      <original>'008 Mat Mgmt'!I126=_xll.F9v5.Connect.GL(_xll.F9v5.Connect.BSPEC($B$10,$B$11,$A126),I$2,$B$3,$B$4,I$5,$B$6,$B$7,$B$8)</original>
      <value>0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137</value>
    </cell>
    <cell>
      <original>'008 Mat Mgmt'!D137=_xll.F9v5.Connect.GL(_xll.F9v5.Connect.BSPEC($B$10,$B$11,$A137),D$2,$B$3,$B$4,D$5,$B$6,$B$7,$B$8)</original>
      <value>75</value>
    </cell>
    <cell>
      <original>'008 Mat Mgmt'!F137=_xll.F9v5.Connect.GL(_xll.F9v5.Connect.BSPEC($B$10,$B$11,$A137),F$2,$B$3,$B$4,F$5,$B$6,$B$7,$B$8)</original>
      <value>49194.77</value>
    </cell>
    <cell>
      <original>'008 Mat Mgmt'!G137=_xll.F9v5.Connect.GL(_xll.F9v5.Connect.BSPEC($B$10,$B$11,$A137),G$2,$B$3,$B$4,G$5,$B$6,$B$7,$B$8)</original>
      <value>64225</value>
    </cell>
    <cell>
      <original>'008 Mat Mgmt'!I137=_xll.F9v5.Connect.GL(_xll.F9v5.Connect.BSPEC($B$10,$B$11,$A137),I$2,$B$3,$B$4,I$5,$B$6,$B$7,$B$8)</original>
      <value>64900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0</value>
    </cell>
    <cell>
      <original>'008 Mat Mgmt'!F141=_xll.F9v5.Connect.GL(_xll.F9v5.Connect.BSPEC($B$10,$B$11,$A141),F$2,$B$3,$B$4,F$5,$B$6,$B$7,$B$8)</original>
      <value>0</value>
    </cell>
    <cell>
      <original>'008 Mat Mgmt'!G141=_xll.F9v5.Connect.GL(_xll.F9v5.Connect.BSPEC($B$10,$B$11,$A141),G$2,$B$3,$B$4,G$5,$B$6,$B$7,$B$8)</original>
      <value>0</value>
    </cell>
    <cell>
      <original>'008 Mat Mgmt'!I141=_xll.F9v5.Connect.GL(_xll.F9v5.Connect.BSPEC($B$10,$B$11,$A141),I$2,$B$3,$B$4,I$5,$B$6,$B$7,$B$8)</original>
      <value>0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15</value>
    </cell>
    <cell>
      <original>'008 Mat Mgmt'!F143=_xll.F9v5.Connect.GL(_xll.F9v5.Connect.BSPEC($B$10,$B$11,$A143),F$2,$B$3,$B$4,F$5,$B$6,$B$7,$B$8)</original>
      <value>23.33</value>
    </cell>
    <cell>
      <original>'008 Mat Mgmt'!G143=_xll.F9v5.Connect.GL(_xll.F9v5.Connect.BSPEC($B$10,$B$11,$A143),G$2,$B$3,$B$4,G$5,$B$6,$B$7,$B$8)</original>
      <value>45</value>
    </cell>
    <cell>
      <original>'008 Mat Mgmt'!I143=_xll.F9v5.Connect.GL(_xll.F9v5.Connect.BSPEC($B$10,$B$11,$A143),I$2,$B$3,$B$4,I$5,$B$6,$B$7,$B$8)</original>
      <value>180</value>
    </cell>
    <cell>
      <original>'008 Mat Mgmt'!C144=_xll.F9v5.Connect.GL(_xll.F9v5.Connect.BSPEC($B$10,$B$11,$A144),C$2,$B$3,$B$4,C$5,$B$6,$B$7,$B$8)</original>
      <value>2207.44</value>
    </cell>
    <cell>
      <original>'008 Mat Mgmt'!D144=_xll.F9v5.Connect.GL(_xll.F9v5.Connect.BSPEC($B$10,$B$11,$A144),D$2,$B$3,$B$4,D$5,$B$6,$B$7,$B$8)</original>
      <value>2500</value>
    </cell>
    <cell>
      <original>'008 Mat Mgmt'!F144=_xll.F9v5.Connect.GL(_xll.F9v5.Connect.BSPEC($B$10,$B$11,$A144),F$2,$B$3,$B$4,F$5,$B$6,$B$7,$B$8)</original>
      <value>4763.2000000000007</value>
    </cell>
    <cell>
      <original>'008 Mat Mgmt'!G144=_xll.F9v5.Connect.GL(_xll.F9v5.Connect.BSPEC($B$10,$B$11,$A144),G$2,$B$3,$B$4,G$5,$B$6,$B$7,$B$8)</original>
      <value>7514.7800000000007</value>
    </cell>
    <cell>
      <original>'008 Mat Mgmt'!I144=_xll.F9v5.Connect.GL(_xll.F9v5.Connect.BSPEC($B$10,$B$11,$A144),I$2,$B$3,$B$4,I$5,$B$6,$B$7,$B$8)</original>
      <value>30014.78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0</value>
    </cell>
    <cell>
      <original>'008 Mat Mgmt'!D147=_xll.F9v5.Connect.GL(_xll.F9v5.Connect.BSPEC($B$10,$B$11,$A147),D$2,$B$3,$B$4,D$5,$B$6,$B$7,$B$8)</original>
      <value>0</value>
    </cell>
    <cell>
      <original>'008 Mat Mgmt'!F147=_xll.F9v5.Connect.GL(_xll.F9v5.Connect.BSPEC($B$10,$B$11,$A147),F$2,$B$3,$B$4,F$5,$B$6,$B$7,$B$8)</original>
      <value>0</value>
    </cell>
    <cell>
      <original>'008 Mat Mgmt'!G147=_xll.F9v5.Connect.GL(_xll.F9v5.Connect.BSPEC($B$10,$B$11,$A147),G$2,$B$3,$B$4,G$5,$B$6,$B$7,$B$8)</original>
      <value>0</value>
    </cell>
    <cell>
      <original>'008 Mat Mgmt'!I147=_xll.F9v5.Connect.GL(_xll.F9v5.Connect.BSPEC($B$10,$B$11,$A147),I$2,$B$3,$B$4,I$5,$B$6,$B$7,$B$8)</original>
      <value>0</value>
    </cell>
    <cell>
      <original>'008 Mat Mgmt'!C148=_xll.F9v5.Connect.GL(_xll.F9v5.Connect.BSPEC($B$10,$B$11,$A148),C$2,$B$3,$B$4,C$5,$B$6,$B$7,$B$8)</original>
      <value>0</value>
    </cell>
    <cell>
      <original>'008 Mat Mgmt'!D148=_xll.F9v5.Connect.GL(_xll.F9v5.Connect.BSPEC($B$10,$B$11,$A148),D$2,$B$3,$B$4,D$5,$B$6,$B$7,$B$8)</original>
      <value>0</value>
    </cell>
    <cell>
      <original>'008 Mat Mgmt'!F148=_xll.F9v5.Connect.GL(_xll.F9v5.Connect.BSPEC($B$10,$B$11,$A148),F$2,$B$3,$B$4,F$5,$B$6,$B$7,$B$8)</original>
      <value>0</value>
    </cell>
    <cell>
      <original>'008 Mat Mgmt'!G148=_xll.F9v5.Connect.GL(_xll.F9v5.Connect.BSPEC($B$10,$B$11,$A148),G$2,$B$3,$B$4,G$5,$B$6,$B$7,$B$8)</original>
      <value>0</value>
    </cell>
    <cell>
      <original>'008 Mat Mgmt'!I148=_xll.F9v5.Connect.GL(_xll.F9v5.Connect.BSPEC($B$10,$B$11,$A148),I$2,$B$3,$B$4,I$5,$B$6,$B$7,$B$8)</original>
      <value>0</value>
    </cell>
    <cell>
      <original>'008 Mat Mgmt'!C149=_xll.F9v5.Connect.GL(_xll.F9v5.Connect.BSPEC($B$10,$B$11,$A149),C$2,$B$3,$B$4,C$5,$B$6,$B$7,$B$8)</original>
      <value>6436.75</value>
    </cell>
    <cell>
      <original>'008 Mat Mgmt'!D149=_xll.F9v5.Connect.GL(_xll.F9v5.Connect.BSPEC($B$10,$B$11,$A149),D$2,$B$3,$B$4,D$5,$B$6,$B$7,$B$8)</original>
      <value>6250</value>
    </cell>
    <cell>
      <original>'008 Mat Mgmt'!F149=_xll.F9v5.Connect.GL(_xll.F9v5.Connect.BSPEC($B$10,$B$11,$A149),F$2,$B$3,$B$4,F$5,$B$6,$B$7,$B$8)</original>
      <value>18862.849999999999</value>
    </cell>
    <cell>
      <original>'008 Mat Mgmt'!G149=_xll.F9v5.Connect.GL(_xll.F9v5.Connect.BSPEC($B$10,$B$11,$A149),G$2,$B$3,$B$4,G$5,$B$6,$B$7,$B$8)</original>
      <value>19268.810000000001</value>
    </cell>
    <cell>
      <original>'008 Mat Mgmt'!I149=_xll.F9v5.Connect.GL(_xll.F9v5.Connect.BSPEC($B$10,$B$11,$A149),I$2,$B$3,$B$4,I$5,$B$6,$B$7,$B$8)</original>
      <value>75518.81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2319.8000000000002</value>
    </cell>
    <cell>
      <original>'008 Mat Mgmt'!D151=_xll.F9v5.Connect.GL(_xll.F9v5.Connect.BSPEC($B$10,$B$11,$A151),D$2,$B$3,$B$4,D$5,$B$6,$B$7,$B$8)</original>
      <value>2500</value>
    </cell>
    <cell>
      <original>'008 Mat Mgmt'!F151=_xll.F9v5.Connect.GL(_xll.F9v5.Connect.BSPEC($B$10,$B$11,$A151),F$2,$B$3,$B$4,F$5,$B$6,$B$7,$B$8)</original>
      <value>8184.99</value>
    </cell>
    <cell>
      <original>'008 Mat Mgmt'!G151=_xll.F9v5.Connect.GL(_xll.F9v5.Connect.BSPEC($B$10,$B$11,$A151),G$2,$B$3,$B$4,G$5,$B$6,$B$7,$B$8)</original>
      <value>7500</value>
    </cell>
    <cell>
      <original>'008 Mat Mgmt'!I151=_xll.F9v5.Connect.GL(_xll.F9v5.Connect.BSPEC($B$10,$B$11,$A151),I$2,$B$3,$B$4,I$5,$B$6,$B$7,$B$8)</original>
      <value>30000</value>
    </cell>
    <cell>
      <original>'008 Mat Mgmt'!C152=_xll.F9v5.Connect.GL(_xll.F9v5.Connect.BSPEC($B$10,$B$11,$A152),C$2,$B$3,$B$4,C$5,$B$6,$B$7,$B$8)</original>
      <value>100</value>
    </cell>
    <cell>
      <original>'008 Mat Mgmt'!D152=_xll.F9v5.Connect.GL(_xll.F9v5.Connect.BSPEC($B$10,$B$11,$A152),D$2,$B$3,$B$4,D$5,$B$6,$B$7,$B$8)</original>
      <value>2000</value>
    </cell>
    <cell>
      <original>'008 Mat Mgmt'!F152=_xll.F9v5.Connect.GL(_xll.F9v5.Connect.BSPEC($B$10,$B$11,$A152),F$2,$B$3,$B$4,F$5,$B$6,$B$7,$B$8)</original>
      <value>200</value>
    </cell>
    <cell>
      <original>'008 Mat Mgmt'!G152=_xll.F9v5.Connect.GL(_xll.F9v5.Connect.BSPEC($B$10,$B$11,$A152),G$2,$B$3,$B$4,G$5,$B$6,$B$7,$B$8)</original>
      <value>2150</value>
    </cell>
    <cell>
      <original>'008 Mat Mgmt'!I152=_xll.F9v5.Connect.GL(_xll.F9v5.Connect.BSPEC($B$10,$B$11,$A152),I$2,$B$3,$B$4,I$5,$B$6,$B$7,$B$8)</original>
      <value>8300</value>
    </cell>
    <cell>
      <original>'008 Mat Mgmt'!C153=_xll.F9v5.Connect.GL(_xll.F9v5.Connect.BSPEC($B$10,$B$11,$A153),C$2,$B$3,$B$4,C$5,$B$6,$B$7,$B$8)</original>
      <value>0</value>
    </cell>
    <cell>
      <original>'008 Mat Mgmt'!D153=_xll.F9v5.Connect.GL(_xll.F9v5.Connect.BSPEC($B$10,$B$11,$A153),D$2,$B$3,$B$4,D$5,$B$6,$B$7,$B$8)</original>
      <value>0</value>
    </cell>
    <cell>
      <original>'008 Mat Mgmt'!F153=_xll.F9v5.Connect.GL(_xll.F9v5.Connect.BSPEC($B$10,$B$11,$A153),F$2,$B$3,$B$4,F$5,$B$6,$B$7,$B$8)</original>
      <value>0</value>
    </cell>
    <cell>
      <original>'008 Mat Mgmt'!G153=_xll.F9v5.Connect.GL(_xll.F9v5.Connect.BSPEC($B$10,$B$11,$A153),G$2,$B$3,$B$4,G$5,$B$6,$B$7,$B$8)</original>
      <value>0</value>
    </cell>
    <cell>
      <original>'008 Mat Mgmt'!I153=_xll.F9v5.Connect.GL(_xll.F9v5.Connect.BSPEC($B$10,$B$11,$A153),I$2,$B$3,$B$4,I$5,$B$6,$B$7,$B$8)</original>
      <value>0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0</value>
    </cell>
    <cell>
      <original>'008 Mat Mgmt'!D155=_xll.F9v5.Connect.GL(_xll.F9v5.Connect.BSPEC($B$10,$B$11,$A155),D$2,$B$3,$B$4,D$5,$B$6,$B$7,$B$8)</original>
      <value>0</value>
    </cell>
    <cell>
      <original>'008 Mat Mgmt'!F155=_xll.F9v5.Connect.GL(_xll.F9v5.Connect.BSPEC($B$10,$B$11,$A155),F$2,$B$3,$B$4,F$5,$B$6,$B$7,$B$8)</original>
      <value>0</value>
    </cell>
    <cell>
      <original>'008 Mat Mgmt'!G155=_xll.F9v5.Connect.GL(_xll.F9v5.Connect.BSPEC($B$10,$B$11,$A155),G$2,$B$3,$B$4,G$5,$B$6,$B$7,$B$8)</original>
      <value>0</value>
    </cell>
    <cell>
      <original>'008 Mat Mgmt'!I155=_xll.F9v5.Connect.GL(_xll.F9v5.Connect.BSPEC($B$10,$B$11,$A155),I$2,$B$3,$B$4,I$5,$B$6,$B$7,$B$8)</original>
      <value>0</value>
    </cell>
    <cell>
      <original>'008 Mat Mgmt'!C156=_xll.F9v5.Connect.GL(_xll.F9v5.Connect.BSPEC($B$10,$B$11,$A156),C$2,$B$3,$B$4,C$5,$B$6,$B$7,$B$8)</original>
      <value>0</value>
    </cell>
    <cell>
      <original>'008 Mat Mgmt'!D156=_xll.F9v5.Connect.GL(_xll.F9v5.Connect.BSPEC($B$10,$B$11,$A156),D$2,$B$3,$B$4,D$5,$B$6,$B$7,$B$8)</original>
      <value>0</value>
    </cell>
    <cell>
      <original>'008 Mat Mgmt'!F156=_xll.F9v5.Connect.GL(_xll.F9v5.Connect.BSPEC($B$10,$B$11,$A156),F$2,$B$3,$B$4,F$5,$B$6,$B$7,$B$8)</original>
      <value>0</value>
    </cell>
    <cell>
      <original>'008 Mat Mgmt'!G156=_xll.F9v5.Connect.GL(_xll.F9v5.Connect.BSPEC($B$10,$B$11,$A156),G$2,$B$3,$B$4,G$5,$B$6,$B$7,$B$8)</original>
      <value>0</value>
    </cell>
    <cell>
      <original>'008 Mat Mgmt'!I156=_xll.F9v5.Connect.GL(_xll.F9v5.Connect.BSPEC($B$10,$B$11,$A156),I$2,$B$3,$B$4,I$5,$B$6,$B$7,$B$8)</original>
      <value>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100</value>
    </cell>
    <cell>
      <original>'008 Mat Mgmt'!D163=_xll.F9v5.Connect.GL(_xll.F9v5.Connect.BSPEC($B$10,$B$11,$A163),D$2,$B$3,$B$4,D$5,$B$6,$B$7,$B$8)</original>
      <value>822</value>
    </cell>
    <cell>
      <original>'008 Mat Mgmt'!F163=_xll.F9v5.Connect.GL(_xll.F9v5.Connect.BSPEC($B$10,$B$11,$A163),F$2,$B$3,$B$4,F$5,$B$6,$B$7,$B$8)</original>
      <value>937.09</value>
    </cell>
    <cell>
      <original>'008 Mat Mgmt'!G163=_xll.F9v5.Connect.GL(_xll.F9v5.Connect.BSPEC($B$10,$B$11,$A163),G$2,$B$3,$B$4,G$5,$B$6,$B$7,$B$8)</original>
      <value>2666</value>
    </cell>
    <cell>
      <original>'008 Mat Mgmt'!I163=_xll.F9v5.Connect.GL(_xll.F9v5.Connect.BSPEC($B$10,$B$11,$A163),I$2,$B$3,$B$4,I$5,$B$6,$B$7,$B$8)</original>
      <value>10064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600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10450</value>
    </cell>
    <cell>
      <original>'008 Mat Mgmt'!I166=_xll.F9v5.Connect.GL(_xll.F9v5.Connect.BSPEC($B$10,$B$11,$A166),I$2,$B$3,$B$4,I$5,$B$6,$B$7,$B$8)</original>
      <value>16850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0</value>
    </cell>
    <cell>
      <original>'008 Mat Mgmt'!G167=_xll.F9v5.Connect.GL(_xll.F9v5.Connect.BSPEC($B$10,$B$11,$A167),G$2,$B$3,$B$4,G$5,$B$6,$B$7,$B$8)</original>
      <value>0</value>
    </cell>
    <cell>
      <original>'008 Mat Mgmt'!I167=_xll.F9v5.Connect.GL(_xll.F9v5.Connect.BSPEC($B$10,$B$11,$A167),I$2,$B$3,$B$4,I$5,$B$6,$B$7,$B$8)</original>
      <value>0</value>
    </cell>
    <cell>
      <original>'008 Mat Mgmt'!C168=_xll.F9v5.Connect.GL(_xll.F9v5.Connect.BSPEC($B$10,$B$11,$A168),C$2,$B$3,$B$4,C$5,$B$6,$B$7,$B$8)</original>
      <value>2718</value>
    </cell>
    <cell>
      <original>'008 Mat Mgmt'!D168=_xll.F9v5.Connect.GL(_xll.F9v5.Connect.BSPEC($B$10,$B$11,$A168),D$2,$B$3,$B$4,D$5,$B$6,$B$7,$B$8)</original>
      <value>5956</value>
    </cell>
    <cell>
      <original>'008 Mat Mgmt'!F168=_xll.F9v5.Connect.GL(_xll.F9v5.Connect.BSPEC($B$10,$B$11,$A168),F$2,$B$3,$B$4,F$5,$B$6,$B$7,$B$8)</original>
      <value>10068.42</value>
    </cell>
    <cell>
      <original>'008 Mat Mgmt'!G168=_xll.F9v5.Connect.GL(_xll.F9v5.Connect.BSPEC($B$10,$B$11,$A168),G$2,$B$3,$B$4,G$5,$B$6,$B$7,$B$8)</original>
      <value>17989.46</value>
    </cell>
    <cell>
      <original>'008 Mat Mgmt'!I168=_xll.F9v5.Connect.GL(_xll.F9v5.Connect.BSPEC($B$10,$B$11,$A168),I$2,$B$3,$B$4,I$5,$B$6,$B$7,$B$8)</original>
      <value>71593.459999999992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3000</value>
    </cell>
    <cell>
      <original>'008 Mat Mgmt'!I169=_xll.F9v5.Connect.GL(_xll.F9v5.Connect.BSPEC($B$10,$B$11,$A169),I$2,$B$3,$B$4,I$5,$B$6,$B$7,$B$8)</original>
      <value>3000</value>
    </cell>
    <cell>
      <original>'008 Mat Mgmt'!C170=_xll.F9v5.Connect.GL(_xll.F9v5.Connect.BSPEC($B$10,$B$11,$A170),C$2,$B$3,$B$4,C$5,$B$6,$B$7,$B$8)</original>
      <value>160.84</value>
    </cell>
    <cell>
      <original>'008 Mat Mgmt'!D170=_xll.F9v5.Connect.GL(_xll.F9v5.Connect.BSPEC($B$10,$B$11,$A170),D$2,$B$3,$B$4,D$5,$B$6,$B$7,$B$8)</original>
      <value>224</value>
    </cell>
    <cell>
      <original>'008 Mat Mgmt'!F170=_xll.F9v5.Connect.GL(_xll.F9v5.Connect.BSPEC($B$10,$B$11,$A170),F$2,$B$3,$B$4,F$5,$B$6,$B$7,$B$8)</original>
      <value>482.52</value>
    </cell>
    <cell>
      <original>'008 Mat Mgmt'!G170=_xll.F9v5.Connect.GL(_xll.F9v5.Connect.BSPEC($B$10,$B$11,$A170),G$2,$B$3,$B$4,G$5,$B$6,$B$7,$B$8)</original>
      <value>732</value>
    </cell>
    <cell>
      <original>'008 Mat Mgmt'!I170=_xll.F9v5.Connect.GL(_xll.F9v5.Connect.BSPEC($B$10,$B$11,$A170),I$2,$B$3,$B$4,I$5,$B$6,$B$7,$B$8)</original>
      <value>2988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0</value>
    </cell>
    <cell>
      <original>'008 Mat Mgmt'!D172=_xll.F9v5.Connect.GL(_xll.F9v5.Connect.BSPEC($B$10,$B$11,$A172),D$2,$B$3,$B$4,D$5,$B$6,$B$7,$B$8)</original>
      <value>0</value>
    </cell>
    <cell>
      <original>'008 Mat Mgmt'!F172=_xll.F9v5.Connect.GL(_xll.F9v5.Connect.BSPEC($B$10,$B$11,$A172),F$2,$B$3,$B$4,F$5,$B$6,$B$7,$B$8)</original>
      <value>0</value>
    </cell>
    <cell>
      <original>'008 Mat Mgmt'!G172=_xll.F9v5.Connect.GL(_xll.F9v5.Connect.BSPEC($B$10,$B$11,$A172),G$2,$B$3,$B$4,G$5,$B$6,$B$7,$B$8)</original>
      <value>0</value>
    </cell>
    <cell>
      <original>'008 Mat Mgmt'!I172=_xll.F9v5.Connect.GL(_xll.F9v5.Connect.BSPEC($B$10,$B$11,$A172),I$2,$B$3,$B$4,I$5,$B$6,$B$7,$B$8)</original>
      <value>0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0</value>
    </cell>
    <cell>
      <original>'008 Mat Mgmt'!I173=_xll.F9v5.Connect.GL(_xll.F9v5.Connect.BSPEC($B$10,$B$11,$A173),I$2,$B$3,$B$4,I$5,$B$6,$B$7,$B$8)</original>
      <value>0</value>
    </cell>
    <cell>
      <original>'008 Mat Mgmt'!C174=_xll.F9v5.Connect.GL(_xll.F9v5.Connect.BSPEC($B$10,$B$11,$A174),C$2,$B$3,$B$4,C$5,$B$6,$B$7,$B$8)</original>
      <value>0</value>
    </cell>
    <cell>
      <original>'008 Mat Mgmt'!D174=_xll.F9v5.Connect.GL(_xll.F9v5.Connect.BSPEC($B$10,$B$11,$A174),D$2,$B$3,$B$4,D$5,$B$6,$B$7,$B$8)</original>
      <value>0</value>
    </cell>
    <cell>
      <original>'008 Mat Mgmt'!F174=_xll.F9v5.Connect.GL(_xll.F9v5.Connect.BSPEC($B$10,$B$11,$A174),F$2,$B$3,$B$4,F$5,$B$6,$B$7,$B$8)</original>
      <value>0</value>
    </cell>
    <cell>
      <original>'008 Mat Mgmt'!G174=_xll.F9v5.Connect.GL(_xll.F9v5.Connect.BSPEC($B$10,$B$11,$A174),G$2,$B$3,$B$4,G$5,$B$6,$B$7,$B$8)</original>
      <value>0</value>
    </cell>
    <cell>
      <original>'008 Mat Mgmt'!I174=_xll.F9v5.Connect.GL(_xll.F9v5.Connect.BSPEC($B$10,$B$11,$A174),I$2,$B$3,$B$4,I$5,$B$6,$B$7,$B$8)</original>
      <value>0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11245.89</value>
    </cell>
    <cell>
      <original>'008 Mat Mgmt'!D177=_xll.F9v5.Connect.GL(_xll.F9v5.Connect.BSPEC($B$10,$B$11,$A177),D$2,$B$3,$B$4,D$5,$B$6,$B$7,$B$8)</original>
      <value>16725</value>
    </cell>
    <cell>
      <original>'008 Mat Mgmt'!F177=_xll.F9v5.Connect.GL(_xll.F9v5.Connect.BSPEC($B$10,$B$11,$A177),F$2,$B$3,$B$4,F$5,$B$6,$B$7,$B$8)</original>
      <value>30551.82</value>
    </cell>
    <cell>
      <original>'008 Mat Mgmt'!G177=_xll.F9v5.Connect.GL(_xll.F9v5.Connect.BSPEC($B$10,$B$11,$A177),G$2,$B$3,$B$4,G$5,$B$6,$B$7,$B$8)</original>
      <value>103281.09999999999</value>
    </cell>
    <cell>
      <original>'008 Mat Mgmt'!I177=_xll.F9v5.Connect.GL(_xll.F9v5.Connect.BSPEC($B$10,$B$11,$A177),I$2,$B$3,$B$4,I$5,$B$6,$B$7,$B$8)</original>
      <value>253806.09999999998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0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0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0</value>
    </cell>
    <cell>
      <original>'008 Mat Mgmt'!G181=_xll.F9v5.Connect.GL(_xll.F9v5.Connect.BSPEC($B$10,$B$11,$A181),G$2,$B$3,$B$4,G$5,$B$6,$B$7,$B$8)</original>
      <value>0</value>
    </cell>
    <cell>
      <original>'008 Mat Mgmt'!I181=_xll.F9v5.Connect.GL(_xll.F9v5.Connect.BSPEC($B$10,$B$11,$A181),I$2,$B$3,$B$4,I$5,$B$6,$B$7,$B$8)</original>
      <value>0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Mgmt'!C192=_xll.F9v5.Connect.GL(_xll.F9v5.Connect.BSPEC($B$10,$B$11,$A192),C$2,$B$3,$B$4,C$5,$B$6,$B$7,$B$8)</original>
      <value>0</value>
    </cell>
    <cell>
      <original>'008 Mat Mgmt'!D192=_xll.F9v5.Connect.GL(_xll.F9v5.Connect.BSPEC($B$10,$B$11,$A192),D$2,$B$3,$B$4,D$5,$B$6,$B$7,$B$8)</original>
      <value>0</value>
    </cell>
    <cell>
      <original>'008 Mat Mgmt'!F192=_xll.F9v5.Connect.GL(_xll.F9v5.Connect.BSPEC($B$10,$B$11,$A192),F$2,$B$3,$B$4,F$5,$B$6,$B$7,$B$8)</original>
      <value>0</value>
    </cell>
    <cell>
      <original>'008 Mat Mgmt'!G192=_xll.F9v5.Connect.GL(_xll.F9v5.Connect.BSPEC($B$10,$B$11,$A192),G$2,$B$3,$B$4,G$5,$B$6,$B$7,$B$8)</original>
      <value>0</value>
    </cell>
    <cell>
      <original>'008 Mat Mgmt'!I192=_xll.F9v5.Connect.GL(_xll.F9v5.Connect.BSPEC($B$10,$B$11,$A192),I$2,$B$3,$B$4,I$5,$B$6,$B$7,$B$8)</original>
      <value>0</value>
    </cell>
    <cell>
      <original>'008 Mat Mgmt'!C198=_xll.F9v5.Connect.GL(_xll.F9v5.Connect.BSPEC($B$10,$B$11,$A198),C$2,$B$3,$B$4,C$5,$B$6,$B$7,$B$8)</original>
      <value>0</value>
    </cell>
    <cell>
      <original>'008 Mat Mgmt'!D198=_xll.F9v5.Connect.GL(_xll.F9v5.Connect.BSPEC($B$10,$B$11,$A198),D$2,$B$3,$B$4,D$5,$B$6,$B$7,$B$8)</original>
      <value>0</value>
    </cell>
    <cell>
      <original>'008 Mat Mgmt'!F198=_xll.F9v5.Connect.GL(_xll.F9v5.Connect.BSPEC($B$10,$B$11,$A198),F$2,$B$3,$B$4,F$5,$B$6,$B$7,$B$8)</original>
      <value>0</value>
    </cell>
    <cell>
      <original>'008 Mat Mgmt'!G198=_xll.F9v5.Connect.GL(_xll.F9v5.Connect.BSPEC($B$10,$B$11,$A198),G$2,$B$3,$B$4,G$5,$B$6,$B$7,$B$8)</original>
      <value>0</value>
    </cell>
    <cell>
      <original>'008 Mat Mgmt'!I198=_xll.F9v5.Connect.GL(_xll.F9v5.Connect.BSPEC($B$10,$B$11,$A198),I$2,$B$3,$B$4,I$5,$B$6,$B$7,$B$8)</original>
      <value>0</value>
    </cell>
    <cell>
      <original>'008 Mat Mgmt'!C199=_xll.F9v5.Connect.GL(_xll.F9v5.Connect.BSPEC($B$10,$B$11,$A199),C$2,$B$3,$B$4,C$5,$B$6,$B$7,$B$8)</original>
      <value>0</value>
    </cell>
    <cell>
      <original>'008 Mat Mgmt'!D199=_xll.F9v5.Connect.GL(_xll.F9v5.Connect.BSPEC($B$10,$B$11,$A199),D$2,$B$3,$B$4,D$5,$B$6,$B$7,$B$8)</original>
      <value>0</value>
    </cell>
    <cell>
      <original>'008 Mat Mgmt'!F199=_xll.F9v5.Connect.GL(_xll.F9v5.Connect.BSPEC($B$10,$B$11,$A199),F$2,$B$3,$B$4,F$5,$B$6,$B$7,$B$8)</original>
      <value>0</value>
    </cell>
    <cell>
      <original>'008 Mat Mgmt'!G199=_xll.F9v5.Connect.GL(_xll.F9v5.Connect.BSPEC($B$10,$B$11,$A199),G$2,$B$3,$B$4,G$5,$B$6,$B$7,$B$8)</original>
      <value>0</value>
    </cell>
    <cell>
      <original>'008 Mat Mgmt'!I199=_xll.F9v5.Connect.GL(_xll.F9v5.Connect.BSPEC($B$10,$B$11,$A199),I$2,$B$3,$B$4,I$5,$B$6,$B$7,$B$8)</original>
      <value>0</value>
    </cell>
    <cell>
      <original>'008 Mat Mgmt'!C200=_xll.F9v5.Connect.GL(_xll.F9v5.Connect.BSPEC($B$10,$B$11,$A200),C$2,$B$3,$B$4,C$5,$B$6,$B$7,$B$8)</original>
      <value>0</value>
    </cell>
    <cell>
      <original>'008 Mat Mgmt'!D200=_xll.F9v5.Connect.GL(_xll.F9v5.Connect.BSPEC($B$10,$B$11,$A200),D$2,$B$3,$B$4,D$5,$B$6,$B$7,$B$8)</original>
      <value>0</value>
    </cell>
    <cell>
      <original>'008 Mat Mgmt'!F200=_xll.F9v5.Connect.GL(_xll.F9v5.Connect.BSPEC($B$10,$B$11,$A200),F$2,$B$3,$B$4,F$5,$B$6,$B$7,$B$8)</original>
      <value>0</value>
    </cell>
    <cell>
      <original>'008 Mat Mgmt'!G200=_xll.F9v5.Connect.GL(_xll.F9v5.Connect.BSPEC($B$10,$B$11,$A200),G$2,$B$3,$B$4,G$5,$B$6,$B$7,$B$8)</original>
      <value>0</value>
    </cell>
    <cell>
      <original>'008 Mat Mgmt'!I200=_xll.F9v5.Connect.GL(_xll.F9v5.Connect.BSPEC($B$10,$B$11,$A200),I$2,$B$3,$B$4,I$5,$B$6,$B$7,$B$8)</original>
      <value>0</value>
    </cell>
    <cell>
      <original>'008 Mat Mgmt'!C201=_xll.F9v5.Connect.GL(_xll.F9v5.Connect.BSPEC($B$10,$B$11,$A201),C$2,$B$3,$B$4,C$5,$B$6,$B$7,$B$8)</original>
      <value>0</value>
    </cell>
    <cell>
      <original>'008 Mat Mgmt'!D201=_xll.F9v5.Connect.GL(_xll.F9v5.Connect.BSPEC($B$10,$B$11,$A201),D$2,$B$3,$B$4,D$5,$B$6,$B$7,$B$8)</original>
      <value>0</value>
    </cell>
    <cell>
      <original>'008 Mat Mgmt'!F201=_xll.F9v5.Connect.GL(_xll.F9v5.Connect.BSPEC($B$10,$B$11,$A201),F$2,$B$3,$B$4,F$5,$B$6,$B$7,$B$8)</original>
      <value>0</value>
    </cell>
    <cell>
      <original>'008 Mat Mgmt'!G201=_xll.F9v5.Connect.GL(_xll.F9v5.Connect.BSPEC($B$10,$B$11,$A201),G$2,$B$3,$B$4,G$5,$B$6,$B$7,$B$8)</original>
      <value>0</value>
    </cell>
    <cell>
      <original>'008 Mat Mgmt'!I201=_xll.F9v5.Connect.GL(_xll.F9v5.Connect.BSPEC($B$10,$B$11,$A201),I$2,$B$3,$B$4,I$5,$B$6,$B$7,$B$8)</original>
      <value>0</value>
    </cell>
    <cell>
      <original>'008 Mat Mgmt'!C202=_xll.F9v5.Connect.GL(_xll.F9v5.Connect.BSPEC($B$10,$B$11,$A202),C$2,$B$3,$B$4,C$5,$B$6,$B$7,$B$8)</original>
      <value>3176.12</value>
    </cell>
    <cell>
      <original>'008 Mat Mgmt'!D202=_xll.F9v5.Connect.GL(_xll.F9v5.Connect.BSPEC($B$10,$B$11,$A202),D$2,$B$3,$B$4,D$5,$B$6,$B$7,$B$8)</original>
      <value>0</value>
    </cell>
    <cell>
      <original>'008 Mat Mgmt'!F202=_xll.F9v5.Connect.GL(_xll.F9v5.Connect.BSPEC($B$10,$B$11,$A202),F$2,$B$3,$B$4,F$5,$B$6,$B$7,$B$8)</original>
      <value>32768.560000000005</value>
    </cell>
    <cell>
      <original>'008 Mat Mgmt'!G202=_xll.F9v5.Connect.GL(_xll.F9v5.Connect.BSPEC($B$10,$B$11,$A202),G$2,$B$3,$B$4,G$5,$B$6,$B$7,$B$8)</original>
      <value>32000</value>
    </cell>
    <cell>
      <original>'008 Mat Mgmt'!I202=_xll.F9v5.Connect.GL(_xll.F9v5.Connect.BSPEC($B$10,$B$11,$A202),I$2,$B$3,$B$4,I$5,$B$6,$B$7,$B$8)</original>
      <value>780000</value>
    </cell>
    <cell>
      <original>'008 Mat Mgmt'!C203=_xll.F9v5.Connect.GL(_xll.F9v5.Connect.BSPEC($B$10,$B$11,$A203),C$2,$B$3,$B$4,C$5,$B$6,$B$7,$B$8)</original>
      <value>22960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22960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3510</value>
    </cell>
    <cell>
      <original>'009 Clinical Svcs'!D60=_xll.F9v5.Connect.GL(_xll.F9v5.Connect.BSPEC($B$10,$B$11,$A60),D$2,$B$3,$B$4,D$5,$B$6,$B$7,$B$8)</original>
      <value>1300</value>
    </cell>
    <cell>
      <original>'009 Clinical Svcs'!F60=_xll.F9v5.Connect.NGL(_xll.F9v5.Connect.BSPEC($B$10,$B$11,$A60),F$2,$B$3,$B$4,F$5,$B$6,$B$7,$B$8)</original>
      <value>5775</value>
    </cell>
    <cell>
      <original>'009 Clinical Svcs'!G60=_xll.F9v5.Connect.GL(_xll.F9v5.Connect.BSPEC($B$10,$B$11,$A60),G$2,$B$3,$B$4,G$5,$B$6,$B$7,$B$8)</original>
      <value>3900</value>
    </cell>
    <cell>
      <original>'009 Clinical Svcs'!I60=_xll.F9v5.Connect.GL(_xll.F9v5.Connect.BSPEC($B$10,$B$11,$A60),I$2,$B$3,$B$4,I$5,$B$6,$B$7,$B$8)</original>
      <value>64800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0</value>
    </cell>
    <cell>
      <original>'009 Clinical Svcs'!D66=_xll.F9v5.Connect.GL(_xll.F9v5.Connect.BSPEC($B$10,$B$11,$A66),D$2,$B$3,$B$4,D$5,$B$6,$B$7,$B$8)</original>
      <value>0</value>
    </cell>
    <cell>
      <original>'009 Clinical Svcs'!F66=_xll.F9v5.Connect.NGL(_xll.F9v5.Connect.BSPEC($B$10,$B$11,$A66),F$2,$B$3,$B$4,F$5,$B$6,$B$7,$B$8)</original>
      <value>0</value>
    </cell>
    <cell>
      <original>'009 Clinical Svcs'!G66=_xll.F9v5.Connect.GL(_xll.F9v5.Connect.BSPEC($B$10,$B$11,$A66),G$2,$B$3,$B$4,G$5,$B$6,$B$7,$B$8)</original>
      <value>0</value>
    </cell>
    <cell>
      <original>'009 Clinical Svcs'!I66=_xll.F9v5.Connect.GL(_xll.F9v5.Connect.BSPEC($B$10,$B$11,$A66),I$2,$B$3,$B$4,I$5,$B$6,$B$7,$B$8)</original>
      <value>0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Svcs'!C80=_xll.F9v5.Connect.GL(_xll.F9v5.Connect.BSPEC($B$10,$B$11,$A80),C$2,$B$3,$B$4,C$5,$B$6,$B$7,$B$8)</original>
      <value>60879.92</value>
    </cell>
    <cell>
      <original>'009 Clinical Svcs'!D80=_xll.F9v5.Connect.GL(_xll.F9v5.Connect.BSPEC($B$10,$B$11,$A80),D$2,$B$3,$B$4,D$5,$B$6,$B$7,$B$8)</original>
      <value>52389</value>
    </cell>
    <cell>
      <original>'009 Clinical Svcs'!F80=_xll.F9v5.Connect.GL(_xll.F9v5.Connect.BSPEC($B$10,$B$11,$A80),F$2,$B$3,$B$4,F$5,$B$6,$B$7,$B$8)</original>
      <value>172927.97</value>
    </cell>
    <cell>
      <original>'009 Clinical Svcs'!G80=_xll.F9v5.Connect.GL(_xll.F9v5.Connect.BSPEC($B$10,$B$11,$A80),G$2,$B$3,$B$4,G$5,$B$6,$B$7,$B$8)</original>
      <value>155477</value>
    </cell>
    <cell>
      <original>'009 Clinical Svcs'!I80=_xll.F9v5.Connect.GL(_xll.F9v5.Connect.BSPEC($B$10,$B$11,$A80),I$2,$B$3,$B$4,I$5,$B$6,$B$7,$B$8)</original>
      <value>623899</value>
    </cell>
    <cell>
      <original>'009 Clinical Svcs'!C81=_xll.F9v5.Connect.GL(_xll.F9v5.Connect.BSPEC($B$10,$B$11,$A81),C$2,$B$3,$B$4,C$5,$B$6,$B$7,$B$8)</original>
      <value>1917.86</value>
    </cell>
    <cell>
      <original>'009 Clinical Svcs'!D81=_xll.F9v5.Connect.GL(_xll.F9v5.Connect.BSPEC($B$10,$B$11,$A81),D$2,$B$3,$B$4,D$5,$B$6,$B$7,$B$8)</original>
      <value>420</value>
    </cell>
    <cell>
      <original>'009 Clinical Svcs'!F81=_xll.F9v5.Connect.GL(_xll.F9v5.Connect.BSPEC($B$10,$B$11,$A81),F$2,$B$3,$B$4,F$5,$B$6,$B$7,$B$8)</original>
      <value>8124.0399999999991</value>
    </cell>
    <cell>
      <original>'009 Clinical Svcs'!G81=_xll.F9v5.Connect.GL(_xll.F9v5.Connect.BSPEC($B$10,$B$11,$A81),G$2,$B$3,$B$4,G$5,$B$6,$B$7,$B$8)</original>
      <value>1246</value>
    </cell>
    <cell>
      <original>'009 Clinical Svcs'!I81=_xll.F9v5.Connect.GL(_xll.F9v5.Connect.BSPEC($B$10,$B$11,$A81),I$2,$B$3,$B$4,I$5,$B$6,$B$7,$B$8)</original>
      <value>5001</value>
    </cell>
    <cell>
      <original>'009 Clinical Svcs'!C82=_xll.F9v5.Connect.GL(_xll.F9v5.Connect.BSPEC($B$10,$B$11,$A82),C$2,$B$3,$B$4,C$5,$B$6,$B$7,$B$8)</original>
      <value>0</value>
    </cell>
    <cell>
      <original>'009 Clinical Svcs'!D82=_xll.F9v5.Connect.GL(_xll.F9v5.Connect.BSPEC($B$10,$B$11,$A82),D$2,$B$3,$B$4,D$5,$B$6,$B$7,$B$8)</original>
      <value>0</value>
    </cell>
    <cell>
      <original>'009 Clinical Svcs'!F82=_xll.F9v5.Connect.GL(_xll.F9v5.Connect.BSPEC($B$10,$B$11,$A82),F$2,$B$3,$B$4,F$5,$B$6,$B$7,$B$8)</original>
      <value>8659.5</value>
    </cell>
    <cell>
      <original>'009 Clinical Svcs'!G82=_xll.F9v5.Connect.GL(_xll.F9v5.Connect.BSPEC($B$10,$B$11,$A82),G$2,$B$3,$B$4,G$5,$B$6,$B$7,$B$8)</original>
      <value>5100</value>
    </cell>
    <cell>
      <original>'009 Clinical Svcs'!I82=_xll.F9v5.Connect.GL(_xll.F9v5.Connect.BSPEC($B$10,$B$11,$A82),I$2,$B$3,$B$4,I$5,$B$6,$B$7,$B$8)</original>
      <value>5100</value>
    </cell>
    <cell>
      <original>'009 Clinical Svcs'!C83=_xll.F9v5.Connect.GL(_xll.F9v5.Connect.BSPEC($B$10,$B$11,$A83),C$2,$B$3,$B$4,C$5,$B$6,$B$7,$B$8)</original>
      <value>357.34</value>
    </cell>
    <cell>
      <original>'009 Clinical Svcs'!D83=_xll.F9v5.Connect.GL(_xll.F9v5.Connect.BSPEC($B$10,$B$11,$A83),D$2,$B$3,$B$4,D$5,$B$6,$B$7,$B$8)</original>
      <value>255</value>
    </cell>
    <cell>
      <original>'009 Clinical Svcs'!F83=_xll.F9v5.Connect.GL(_xll.F9v5.Connect.BSPEC($B$10,$B$11,$A83),F$2,$B$3,$B$4,F$5,$B$6,$B$7,$B$8)</original>
      <value>1036.02</value>
    </cell>
    <cell>
      <original>'009 Clinical Svcs'!G83=_xll.F9v5.Connect.GL(_xll.F9v5.Connect.BSPEC($B$10,$B$11,$A83),G$2,$B$3,$B$4,G$5,$B$6,$B$7,$B$8)</original>
      <value>757</value>
    </cell>
    <cell>
      <original>'009 Clinical Svcs'!I83=_xll.F9v5.Connect.GL(_xll.F9v5.Connect.BSPEC($B$10,$B$11,$A83),I$2,$B$3,$B$4,I$5,$B$6,$B$7,$B$8)</original>
      <value>3000</value>
    </cell>
    <cell>
      <original>'009 Clinical Svcs'!C84=_xll.F9v5.Connect.GL(_xll.F9v5.Connect.BSPEC($B$10,$B$11,$A84),C$2,$B$3,$B$4,C$5,$B$6,$B$7,$B$8)</original>
      <value>4476.28</value>
    </cell>
    <cell>
      <original>'009 Clinical Svcs'!D84=_xll.F9v5.Connect.GL(_xll.F9v5.Connect.BSPEC($B$10,$B$11,$A84),D$2,$B$3,$B$4,D$5,$B$6,$B$7,$B$8)</original>
      <value>4059</value>
    </cell>
    <cell>
      <original>'009 Clinical Svcs'!F84=_xll.F9v5.Connect.GL(_xll.F9v5.Connect.BSPEC($B$10,$B$11,$A84),F$2,$B$3,$B$4,F$5,$B$6,$B$7,$B$8)</original>
      <value>13739.86</value>
    </cell>
    <cell>
      <original>'009 Clinical Svcs'!G84=_xll.F9v5.Connect.GL(_xll.F9v5.Connect.BSPEC($B$10,$B$11,$A84),G$2,$B$3,$B$4,G$5,$B$6,$B$7,$B$8)</original>
      <value>12046</value>
    </cell>
    <cell>
      <original>'009 Clinical Svcs'!I84=_xll.F9v5.Connect.GL(_xll.F9v5.Connect.BSPEC($B$10,$B$11,$A84),I$2,$B$3,$B$4,I$5,$B$6,$B$7,$B$8)</original>
      <value>48340</value>
    </cell>
    <cell>
      <original>'009 Clinical Svcs'!C85=_xll.F9v5.Connect.GL(_xll.F9v5.Connect.BSPEC($B$10,$B$11,$A85),C$2,$B$3,$B$4,C$5,$B$6,$B$7,$B$8)</original>
      <value>7123.5</value>
    </cell>
    <cell>
      <original>'009 Clinical Svcs'!D85=_xll.F9v5.Connect.GL(_xll.F9v5.Connect.BSPEC($B$10,$B$11,$A85),D$2,$B$3,$B$4,D$5,$B$6,$B$7,$B$8)</original>
      <value>3908</value>
    </cell>
    <cell>
      <original>'009 Clinical Svcs'!F85=_xll.F9v5.Connect.GL(_xll.F9v5.Connect.BSPEC($B$10,$B$11,$A85),F$2,$B$3,$B$4,F$5,$B$6,$B$7,$B$8)</original>
      <value>17355.32</value>
    </cell>
    <cell>
      <original>'009 Clinical Svcs'!G85=_xll.F9v5.Connect.GL(_xll.F9v5.Connect.BSPEC($B$10,$B$11,$A85),G$2,$B$3,$B$4,G$5,$B$6,$B$7,$B$8)</original>
      <value>11598</value>
    </cell>
    <cell>
      <original>'009 Clinical Svcs'!I85=_xll.F9v5.Connect.GL(_xll.F9v5.Connect.BSPEC($B$10,$B$11,$A85),I$2,$B$3,$B$4,I$5,$B$6,$B$7,$B$8)</original>
      <value>46542</value>
    </cell>
    <cell>
      <original>'009 Clinical Svcs'!C86=_xll.F9v5.Connect.GL(_xll.F9v5.Connect.BSPEC($B$10,$B$11,$A86),C$2,$B$3,$B$4,C$5,$B$6,$B$7,$B$8)</original>
      <value>7543.09</value>
    </cell>
    <cell>
      <original>'009 Clinical Svcs'!D86=_xll.F9v5.Connect.GL(_xll.F9v5.Connect.BSPEC($B$10,$B$11,$A86),D$2,$B$3,$B$4,D$5,$B$6,$B$7,$B$8)</original>
      <value>9105</value>
    </cell>
    <cell>
      <original>'009 Clinical Svcs'!F86=_xll.F9v5.Connect.GL(_xll.F9v5.Connect.BSPEC($B$10,$B$11,$A86),F$2,$B$3,$B$4,F$5,$B$6,$B$7,$B$8)</original>
      <value>24482.87</value>
    </cell>
    <cell>
      <original>'009 Clinical Svcs'!G86=_xll.F9v5.Connect.GL(_xll.F9v5.Connect.BSPEC($B$10,$B$11,$A86),G$2,$B$3,$B$4,G$5,$B$6,$B$7,$B$8)</original>
      <value>27315</value>
    </cell>
    <cell>
      <original>'009 Clinical Svcs'!I86=_xll.F9v5.Connect.GL(_xll.F9v5.Connect.BSPEC($B$10,$B$11,$A86),I$2,$B$3,$B$4,I$5,$B$6,$B$7,$B$8)</original>
      <value>114510</value>
    </cell>
    <cell>
      <original>'009 Clinical Svcs'!C87=_xll.F9v5.Connect.GL(_xll.F9v5.Connect.BSPEC($B$10,$B$11,$A87),C$2,$B$3,$B$4,C$5,$B$6,$B$7,$B$8)</original>
      <value>0</value>
    </cell>
    <cell>
      <original>'009 Clinical Svcs'!D87=_xll.F9v5.Connect.GL(_xll.F9v5.Connect.BSPEC($B$10,$B$11,$A87),D$2,$B$3,$B$4,D$5,$B$6,$B$7,$B$8)</original>
      <value>0</value>
    </cell>
    <cell>
      <original>'009 Clinical Svcs'!F87=_xll.F9v5.Connect.GL(_xll.F9v5.Connect.BSPEC($B$10,$B$11,$A87),F$2,$B$3,$B$4,F$5,$B$6,$B$7,$B$8)</original>
      <value>0</value>
    </cell>
    <cell>
      <original>'009 Clinical Svcs'!G87=_xll.F9v5.Connect.GL(_xll.F9v5.Connect.BSPEC($B$10,$B$11,$A87),G$2,$B$3,$B$4,G$5,$B$6,$B$7,$B$8)</original>
      <value>0</value>
    </cell>
    <cell>
      <original>'009 Clinical Svcs'!I87=_xll.F9v5.Connect.GL(_xll.F9v5.Connect.BSPEC($B$10,$B$11,$A87),I$2,$B$3,$B$4,I$5,$B$6,$B$7,$B$8)</original>
      <value>0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Svcs'!C92=_xll.F9v5.Connect.GL(_xll.F9v5.Connect.BSPEC($B$10,$B$11,$A92),C$2,$B$3,$B$4,C$5,$B$6,$B$7,$B$8)</original>
      <value>0</value>
    </cell>
    <cell>
      <original>'009 Clinical Svcs'!D92=_xll.F9v5.Connect.GL(_xll.F9v5.Connect.BSPEC($B$10,$B$11,$A92),D$2,$B$3,$B$4,D$5,$B$6,$B$7,$B$8)</original>
      <value>0</value>
    </cell>
    <cell>
      <original>'009 Clinical Svcs'!F92=_xll.F9v5.Connect.GL(_xll.F9v5.Connect.BSPEC($B$10,$B$11,$A92),F$2,$B$3,$B$4,F$5,$B$6,$B$7,$B$8)</original>
      <value>0</value>
    </cell>
    <cell>
      <original>'009 Clinical Svcs'!G92=_xll.F9v5.Connect.GL(_xll.F9v5.Connect.BSPEC($B$10,$B$11,$A92),G$2,$B$3,$B$4,G$5,$B$6,$B$7,$B$8)</original>
      <value>0</value>
    </cell>
    <cell>
      <original>'009 Clinical Svcs'!I92=_xll.F9v5.Connect.GL(_xll.F9v5.Connect.BSPEC($B$10,$B$11,$A92),I$2,$B$3,$B$4,I$5,$B$6,$B$7,$B$8)</original>
      <value>0</value>
    </cell>
    <cell>
      <original>'009 Clinical Svcs'!C93=_xll.F9v5.Connect.GL(_xll.F9v5.Connect.BSPEC($B$10,$B$11,$A93),C$2,$B$3,$B$4,C$5,$B$6,$B$7,$B$8)</original>
      <value>0</value>
    </cell>
    <cell>
      <original>'009 Clinical Svcs'!D93=_xll.F9v5.Connect.GL(_xll.F9v5.Connect.BSPEC($B$10,$B$11,$A93),D$2,$B$3,$B$4,D$5,$B$6,$B$7,$B$8)</original>
      <value>0</value>
    </cell>
    <cell>
      <original>'009 Clinical Svcs'!F93=_xll.F9v5.Connect.GL(_xll.F9v5.Connect.BSPEC($B$10,$B$11,$A93),F$2,$B$3,$B$4,F$5,$B$6,$B$7,$B$8)</original>
      <value>0</value>
    </cell>
    <cell>
      <original>'009 Clinical Svcs'!G93=_xll.F9v5.Connect.GL(_xll.F9v5.Connect.BSPEC($B$10,$B$11,$A93),G$2,$B$3,$B$4,G$5,$B$6,$B$7,$B$8)</original>
      <value>0</value>
    </cell>
    <cell>
      <original>'009 Clinical Svcs'!I93=_xll.F9v5.Connect.GL(_xll.F9v5.Connect.BSPEC($B$10,$B$11,$A93),I$2,$B$3,$B$4,I$5,$B$6,$B$7,$B$8)</original>
      <value>0</value>
    </cell>
    <cell>
      <original>'009 Clinical Svcs'!C94=_xll.F9v5.Connect.GL(_xll.F9v5.Connect.BSPEC($B$10,$B$11,$A94),C$2,$B$3,$B$4,C$5,$B$6,$B$7,$B$8)</original>
      <value>0</value>
    </cell>
    <cell>
      <original>'009 Clinical Svcs'!D94=_xll.F9v5.Connect.GL(_xll.F9v5.Connect.BSPEC($B$10,$B$11,$A94),D$2,$B$3,$B$4,D$5,$B$6,$B$7,$B$8)</original>
      <value>0</value>
    </cell>
    <cell>
      <original>'009 Clinical Svcs'!F94=_xll.F9v5.Connect.GL(_xll.F9v5.Connect.BSPEC($B$10,$B$11,$A94),F$2,$B$3,$B$4,F$5,$B$6,$B$7,$B$8)</original>
      <value>0</value>
    </cell>
    <cell>
      <original>'009 Clinical Svcs'!G94=_xll.F9v5.Connect.GL(_xll.F9v5.Connect.BSPEC($B$10,$B$11,$A94),G$2,$B$3,$B$4,G$5,$B$6,$B$7,$B$8)</original>
      <value>0</value>
    </cell>
    <cell>
      <original>'009 Clinical Svcs'!I94=_xll.F9v5.Connect.GL(_xll.F9v5.Connect.BSPEC($B$10,$B$11,$A94),I$2,$B$3,$B$4,I$5,$B$6,$B$7,$B$8)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2798.22</value>
    </cell>
    <cell>
      <original>'009 Clinical Svcs'!D97=_xll.F9v5.Connect.GL(_xll.F9v5.Connect.BSPEC($B$10,$B$11,$A97),D$2,$B$3,$B$4,D$5,$B$6,$B$7,$B$8)</original>
      <value>2125</value>
    </cell>
    <cell>
      <original>'009 Clinical Svcs'!F97=_xll.F9v5.Connect.GL(_xll.F9v5.Connect.BSPEC($B$10,$B$11,$A97),F$2,$B$3,$B$4,F$5,$B$6,$B$7,$B$8)</original>
      <value>11562</value>
    </cell>
    <cell>
      <original>'009 Clinical Svcs'!G97=_xll.F9v5.Connect.GL(_xll.F9v5.Connect.BSPEC($B$10,$B$11,$A97),G$2,$B$3,$B$4,G$5,$B$6,$B$7,$B$8)</original>
      <value>5375</value>
    </cell>
    <cell>
      <original>'009 Clinical Svcs'!I97=_xll.F9v5.Connect.GL(_xll.F9v5.Connect.BSPEC($B$10,$B$11,$A97),I$2,$B$3,$B$4,I$5,$B$6,$B$7,$B$8)</original>
      <value>50000</value>
    </cell>
    <cell>
      <original>'009 Clinical Svcs'!C98=_xll.F9v5.Connect.GL(_xll.F9v5.Connect.BSPEC($B$10,$B$11,$A98),C$2,$B$3,$B$4,C$5,$B$6,$B$7,$B$8)</original>
      <value>192</value>
    </cell>
    <cell>
      <original>'009 Clinical Svcs'!D98=_xll.F9v5.Connect.GL(_xll.F9v5.Connect.BSPEC($B$10,$B$11,$A98),D$2,$B$3,$B$4,D$5,$B$6,$B$7,$B$8)</original>
      <value>500</value>
    </cell>
    <cell>
      <original>'009 Clinical Svcs'!F98=_xll.F9v5.Connect.GL(_xll.F9v5.Connect.BSPEC($B$10,$B$11,$A98),F$2,$B$3,$B$4,F$5,$B$6,$B$7,$B$8)</original>
      <value>1150</value>
    </cell>
    <cell>
      <original>'009 Clinical Svcs'!G98=_xll.F9v5.Connect.GL(_xll.F9v5.Connect.BSPEC($B$10,$B$11,$A98),G$2,$B$3,$B$4,G$5,$B$6,$B$7,$B$8)</original>
      <value>1500</value>
    </cell>
    <cell>
      <original>'009 Clinical Svcs'!I98=_xll.F9v5.Connect.GL(_xll.F9v5.Connect.BSPEC($B$10,$B$11,$A98),I$2,$B$3,$B$4,I$5,$B$6,$B$7,$B$8)</original>
      <value>6000</value>
    </cell>
    <cell>
      <original>'009 Clinical Svcs'!C99=_xll.F9v5.Connect.GL(_xll.F9v5.Connect.BSPEC($B$10,$B$11,$A99),C$2,$B$3,$B$4,C$5,$B$6,$B$7,$B$8)</original>
      <value>0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0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0</value>
    </cell>
    <cell>
      <original>'009 Clinical Svcs'!D101=_xll.F9v5.Connect.GL(_xll.F9v5.Connect.BSPEC($B$10,$B$11,$A101),D$2,$B$3,$B$4,D$5,$B$6,$B$7,$B$8)</original>
      <value>833</value>
    </cell>
    <cell>
      <original>'009 Clinical Svcs'!F101=_xll.F9v5.Connect.GL(_xll.F9v5.Connect.BSPEC($B$10,$B$11,$A101),F$2,$B$3,$B$4,F$5,$B$6,$B$7,$B$8)</original>
      <value>1029.81</value>
    </cell>
    <cell>
      <original>'009 Clinical Svcs'!G101=_xll.F9v5.Connect.GL(_xll.F9v5.Connect.BSPEC($B$10,$B$11,$A101),G$2,$B$3,$B$4,G$5,$B$6,$B$7,$B$8)</original>
      <value>2499</value>
    </cell>
    <cell>
      <original>'009 Clinical Svcs'!I101=_xll.F9v5.Connect.GL(_xll.F9v5.Connect.BSPEC($B$10,$B$11,$A101),I$2,$B$3,$B$4,I$5,$B$6,$B$7,$B$8)</original>
      <value>10000</value>
    </cell>
    <cell>
      <original>'009 Clinical Svcs'!C102=_xll.F9v5.Connect.GL(_xll.F9v5.Connect.BSPEC($B$10,$B$11,$A102),C$2,$B$3,$B$4,C$5,$B$6,$B$7,$B$8)</original>
      <value>0</value>
    </cell>
    <cell>
      <original>'009 Clinical Svcs'!D102=_xll.F9v5.Connect.GL(_xll.F9v5.Connect.BSPEC($B$10,$B$11,$A102),D$2,$B$3,$B$4,D$5,$B$6,$B$7,$B$8)</original>
      <value>0</value>
    </cell>
    <cell>
      <original>'009 Clinical Svcs'!F102=_xll.F9v5.Connect.GL(_xll.F9v5.Connect.BSPEC($B$10,$B$11,$A102),F$2,$B$3,$B$4,F$5,$B$6,$B$7,$B$8)</original>
      <value>0</value>
    </cell>
    <cell>
      <original>'009 Clinical Svcs'!G102=_xll.F9v5.Connect.GL(_xll.F9v5.Connect.BSPEC($B$10,$B$11,$A102),G$2,$B$3,$B$4,G$5,$B$6,$B$7,$B$8)</original>
      <value>0</value>
    </cell>
    <cell>
      <original>'009 Clinical Svcs'!I102=_xll.F9v5.Connect.GL(_xll.F9v5.Connect.BSPEC($B$10,$B$11,$A102),I$2,$B$3,$B$4,I$5,$B$6,$B$7,$B$8)</original>
      <value>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0</value>
    </cell>
    <cell>
      <original>'009 Clinical Svcs'!F105=_xll.F9v5.Connect.GL(_xll.F9v5.Connect.BSPEC($B$10,$B$11,$A105),F$2,$B$3,$B$4,F$5,$B$6,$B$7,$B$8)</original>
      <value>0</value>
    </cell>
    <cell>
      <original>'009 Clinical Svcs'!G105=_xll.F9v5.Connect.GL(_xll.F9v5.Connect.BSPEC($B$10,$B$11,$A105),G$2,$B$3,$B$4,G$5,$B$6,$B$7,$B$8)</original>
      <value>0</value>
    </cell>
    <cell>
      <original>'009 Clinical Svcs'!I105=_xll.F9v5.Connect.GL(_xll.F9v5.Connect.BSPEC($B$10,$B$11,$A105),I$2,$B$3,$B$4,I$5,$B$6,$B$7,$B$8)</original>
      <value>0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1811.69</value>
    </cell>
    <cell>
      <original>'009 Clinical Svcs'!D107=_xll.F9v5.Connect.GL(_xll.F9v5.Connect.BSPEC($B$10,$B$11,$A107),D$2,$B$3,$B$4,D$5,$B$6,$B$7,$B$8)</original>
      <value>0</value>
    </cell>
    <cell>
      <original>'009 Clinical Svcs'!F107=_xll.F9v5.Connect.GL(_xll.F9v5.Connect.BSPEC($B$10,$B$11,$A107),F$2,$B$3,$B$4,F$5,$B$6,$B$7,$B$8)</original>
      <value>8954.5500000000011</value>
    </cell>
    <cell>
      <original>'009 Clinical Svcs'!G107=_xll.F9v5.Connect.GL(_xll.F9v5.Connect.BSPEC($B$10,$B$11,$A107),G$2,$B$3,$B$4,G$5,$B$6,$B$7,$B$8)</original>
      <value>7384</value>
    </cell>
    <cell>
      <original>'009 Clinical Svcs'!I107=_xll.F9v5.Connect.GL(_xll.F9v5.Connect.BSPEC($B$10,$B$11,$A107),I$2,$B$3,$B$4,I$5,$B$6,$B$7,$B$8)</original>
      <value>19322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0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0</value>
    </cell>
    <cell>
      <original>'009 Clinical Svcs'!G111=_xll.F9v5.Connect.GL(_xll.F9v5.Connect.BSPEC($B$10,$B$11,$A111),G$2,$B$3,$B$4,G$5,$B$6,$B$7,$B$8)</original>
      <value>0</value>
    </cell>
    <cell>
      <original>'009 Clinical Svcs'!I111=_xll.F9v5.Connect.GL(_xll.F9v5.Connect.BSPEC($B$10,$B$11,$A111),I$2,$B$3,$B$4,I$5,$B$6,$B$7,$B$8)</original>
      <value>0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2018</value>
    </cell>
    <cell>
      <original>'009 Clinical Svcs'!D114=_xll.F9v5.Connect.GL(_xll.F9v5.Connect.BSPEC($B$10,$B$11,$A114),D$2,$B$3,$B$4,D$5,$B$6,$B$7,$B$8)</original>
      <value>2650</value>
    </cell>
    <cell>
      <original>'009 Clinical Svcs'!F114=_xll.F9v5.Connect.GL(_xll.F9v5.Connect.BSPEC($B$10,$B$11,$A114),F$2,$B$3,$B$4,F$5,$B$6,$B$7,$B$8)</original>
      <value>7218.8</value>
    </cell>
    <cell>
      <original>'009 Clinical Svcs'!G114=_xll.F9v5.Connect.GL(_xll.F9v5.Connect.BSPEC($B$10,$B$11,$A114),G$2,$B$3,$B$4,G$5,$B$6,$B$7,$B$8)</original>
      <value>7950</value>
    </cell>
    <cell>
      <original>'009 Clinical Svcs'!I114=_xll.F9v5.Connect.GL(_xll.F9v5.Connect.BSPEC($B$10,$B$11,$A114),I$2,$B$3,$B$4,I$5,$B$6,$B$7,$B$8)</original>
      <value>31800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0</value>
    </cell>
    <cell>
      <original>'009 Clinical Svcs'!D118=_xll.F9v5.Connect.GL(_xll.F9v5.Connect.BSPEC($B$10,$B$11,$A118),D$2,$B$3,$B$4,D$5,$B$6,$B$7,$B$8)</original>
      <value>670</value>
    </cell>
    <cell>
      <original>'009 Clinical Svcs'!F118=_xll.F9v5.Connect.GL(_xll.F9v5.Connect.BSPEC($B$10,$B$11,$A118),F$2,$B$3,$B$4,F$5,$B$6,$B$7,$B$8)</original>
      <value>0</value>
    </cell>
    <cell>
      <original>'009 Clinical Svcs'!G118=_xll.F9v5.Connect.GL(_xll.F9v5.Connect.BSPEC($B$10,$B$11,$A118),G$2,$B$3,$B$4,G$5,$B$6,$B$7,$B$8)</original>
      <value>2010</value>
    </cell>
    <cell>
      <original>'009 Clinical Svcs'!I118=_xll.F9v5.Connect.GL(_xll.F9v5.Connect.BSPEC($B$10,$B$11,$A118),I$2,$B$3,$B$4,I$5,$B$6,$B$7,$B$8)</original>
      <value>9790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0</value>
    </cell>
    <cell>
      <original>'009 Clinical Svcs'!C121=_xll.F9v5.Connect.GL(_xll.F9v5.Connect.BSPEC($B$10,$B$11,$A121),C$2,$B$3,$B$4,C$5,$B$6,$B$7,$B$8)</original>
      <value>0</value>
    </cell>
    <cell>
      <original>'009 Clinical Svcs'!D121=_xll.F9v5.Connect.GL(_xll.F9v5.Connect.BSPEC($B$10,$B$11,$A121),D$2,$B$3,$B$4,D$5,$B$6,$B$7,$B$8)</original>
      <value>0</value>
    </cell>
    <cell>
      <original>'009 Clinical Svcs'!F121=_xll.F9v5.Connect.GL(_xll.F9v5.Connect.BSPEC($B$10,$B$11,$A121),F$2,$B$3,$B$4,F$5,$B$6,$B$7,$B$8)</original>
      <value>0</value>
    </cell>
    <cell>
      <original>'009 Clinical Svcs'!G121=_xll.F9v5.Connect.GL(_xll.F9v5.Connect.BSPEC($B$10,$B$11,$A121),G$2,$B$3,$B$4,G$5,$B$6,$B$7,$B$8)</original>
      <value>0</value>
    </cell>
    <cell>
      <original>'009 Clinical Svcs'!I121=_xll.F9v5.Connect.GL(_xll.F9v5.Connect.BSPEC($B$10,$B$11,$A121),I$2,$B$3,$B$4,I$5,$B$6,$B$7,$B$8)</original>
      <value>0</value>
    </cell>
    <cell>
      <original>'009 Clinical Svcs'!C122=_xll.F9v5.Connect.GL(_xll.F9v5.Connect.BSPEC($B$10,$B$11,$A122),C$2,$B$3,$B$4,C$5,$B$6,$B$7,$B$8)</original>
      <value>619.20000000000005</value>
    </cell>
    <cell>
      <original>'009 Clinical Svcs'!D122=_xll.F9v5.Connect.GL(_xll.F9v5.Connect.BSPEC($B$10,$B$11,$A122),D$2,$B$3,$B$4,D$5,$B$6,$B$7,$B$8)</original>
      <value>200</value>
    </cell>
    <cell>
      <original>'009 Clinical Svcs'!F122=_xll.F9v5.Connect.GL(_xll.F9v5.Connect.BSPEC($B$10,$B$11,$A122),F$2,$B$3,$B$4,F$5,$B$6,$B$7,$B$8)</original>
      <value>2229.36</value>
    </cell>
    <cell>
      <original>'009 Clinical Svcs'!G122=_xll.F9v5.Connect.GL(_xll.F9v5.Connect.BSPEC($B$10,$B$11,$A122),G$2,$B$3,$B$4,G$5,$B$6,$B$7,$B$8)</original>
      <value>797.5</value>
    </cell>
    <cell>
      <original>'009 Clinical Svcs'!I122=_xll.F9v5.Connect.GL(_xll.F9v5.Connect.BSPEC($B$10,$B$11,$A122),I$2,$B$3,$B$4,I$5,$B$6,$B$7,$B$8)</original>
      <value>3003.5</value>
    </cell>
    <cell>
      <original>'009 Clinical Svcs'!C123=_xll.F9v5.Connect.GL(_xll.F9v5.Connect.BSPEC($B$10,$B$11,$A123),C$2,$B$3,$B$4,C$5,$B$6,$B$7,$B$8)</original>
      <value>0</value>
    </cell>
    <cell>
      <original>'009 Clinical Svcs'!D123=_xll.F9v5.Connect.GL(_xll.F9v5.Connect.BSPEC($B$10,$B$11,$A123),D$2,$B$3,$B$4,D$5,$B$6,$B$7,$B$8)</original>
      <value>0</value>
    </cell>
    <cell>
      <original>'009 Clinical Svcs'!F123=_xll.F9v5.Connect.GL(_xll.F9v5.Connect.BSPEC($B$10,$B$11,$A123),F$2,$B$3,$B$4,F$5,$B$6,$B$7,$B$8)</original>
      <value>0</value>
    </cell>
    <cell>
      <original>'009 Clinical Svcs'!G123=_xll.F9v5.Connect.GL(_xll.F9v5.Connect.BSPEC($B$10,$B$11,$A123),G$2,$B$3,$B$4,G$5,$B$6,$B$7,$B$8)</original>
      <value>0</value>
    </cell>
    <cell>
      <original>'009 Clinical Svcs'!I123=_xll.F9v5.Connect.GL(_xll.F9v5.Connect.BSPEC($B$10,$B$11,$A123),I$2,$B$3,$B$4,I$5,$B$6,$B$7,$B$8)</original>
      <value>0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0</value>
    </cell>
    <cell>
      <original>'009 Clinical Svcs'!D126=_xll.F9v5.Connect.GL(_xll.F9v5.Connect.BSPEC($B$10,$B$11,$A126),D$2,$B$3,$B$4,D$5,$B$6,$B$7,$B$8)</original>
      <value>0</value>
    </cell>
    <cell>
      <original>'009 Clinical Svcs'!F126=_xll.F9v5.Connect.GL(_xll.F9v5.Connect.BSPEC($B$10,$B$11,$A126),F$2,$B$3,$B$4,F$5,$B$6,$B$7,$B$8)</original>
      <value>0</value>
    </cell>
    <cell>
      <original>'009 Clinical Svcs'!G126=_xll.F9v5.Connect.GL(_xll.F9v5.Connect.BSPEC($B$10,$B$11,$A126),G$2,$B$3,$B$4,G$5,$B$6,$B$7,$B$8)</original>
      <value>0</value>
    </cell>
    <cell>
      <original>'009 Clinical Svcs'!I126=_xll.F9v5.Connect.GL(_xll.F9v5.Connect.BSPEC($B$10,$B$11,$A126),I$2,$B$3,$B$4,I$5,$B$6,$B$7,$B$8)</original>
      <value>0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398</value>
    </cell>
    <cell>
      <original>'009 Clinical Svcs'!D141=_xll.F9v5.Connect.GL(_xll.F9v5.Connect.BSPEC($B$10,$B$11,$A141),D$2,$B$3,$B$4,D$5,$B$6,$B$7,$B$8)</original>
      <value>0</value>
    </cell>
    <cell>
      <original>'009 Clinical Svcs'!F141=_xll.F9v5.Connect.GL(_xll.F9v5.Connect.BSPEC($B$10,$B$11,$A141),F$2,$B$3,$B$4,F$5,$B$6,$B$7,$B$8)</original>
      <value>3878.01</value>
    </cell>
    <cell>
      <original>'009 Clinical Svcs'!G141=_xll.F9v5.Connect.GL(_xll.F9v5.Connect.BSPEC($B$10,$B$11,$A141),G$2,$B$3,$B$4,G$5,$B$6,$B$7,$B$8)</original>
      <value>3525</value>
    </cell>
    <cell>
      <original>'009 Clinical Svcs'!I141=_xll.F9v5.Connect.GL(_xll.F9v5.Connect.BSPEC($B$10,$B$11,$A141),I$2,$B$3,$B$4,I$5,$B$6,$B$7,$B$8)</original>
      <value>14500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321.08</value>
    </cell>
    <cell>
      <original>'009 Clinical Svcs'!D143=_xll.F9v5.Connect.GL(_xll.F9v5.Connect.BSPEC($B$10,$B$11,$A143),D$2,$B$3,$B$4,D$5,$B$6,$B$7,$B$8)</original>
      <value>400</value>
    </cell>
    <cell>
      <original>'009 Clinical Svcs'!F143=_xll.F9v5.Connect.GL(_xll.F9v5.Connect.BSPEC($B$10,$B$11,$A143),F$2,$B$3,$B$4,F$5,$B$6,$B$7,$B$8)</original>
      <value>507.81</value>
    </cell>
    <cell>
      <original>'009 Clinical Svcs'!G143=_xll.F9v5.Connect.GL(_xll.F9v5.Connect.BSPEC($B$10,$B$11,$A143),G$2,$B$3,$B$4,G$5,$B$6,$B$7,$B$8)</original>
      <value>1200</value>
    </cell>
    <cell>
      <original>'009 Clinical Svcs'!I143=_xll.F9v5.Connect.GL(_xll.F9v5.Connect.BSPEC($B$10,$B$11,$A143),I$2,$B$3,$B$4,I$5,$B$6,$B$7,$B$8)</original>
      <value>4800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0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0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0</value>
    </cell>
    <cell>
      <original>'009 Clinical Svcs'!G145=_xll.F9v5.Connect.GL(_xll.F9v5.Connect.BSPEC($B$10,$B$11,$A145),G$2,$B$3,$B$4,G$5,$B$6,$B$7,$B$8)</original>
      <value>0</value>
    </cell>
    <cell>
      <original>'009 Clinical Svcs'!I145=_xll.F9v5.Connect.GL(_xll.F9v5.Connect.BSPEC($B$10,$B$11,$A145),I$2,$B$3,$B$4,I$5,$B$6,$B$7,$B$8)</original>
      <value>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0</value>
    </cell>
    <cell>
      <original>'009 Clinical Svcs'!D147=_xll.F9v5.Connect.GL(_xll.F9v5.Connect.BSPEC($B$10,$B$11,$A147),D$2,$B$3,$B$4,D$5,$B$6,$B$7,$B$8)</original>
      <value>0</value>
    </cell>
    <cell>
      <original>'009 Clinical Svcs'!F147=_xll.F9v5.Connect.GL(_xll.F9v5.Connect.BSPEC($B$10,$B$11,$A147),F$2,$B$3,$B$4,F$5,$B$6,$B$7,$B$8)</original>
      <value>0</value>
    </cell>
    <cell>
      <original>'009 Clinical Svcs'!G147=_xll.F9v5.Connect.GL(_xll.F9v5.Connect.BSPEC($B$10,$B$11,$A147),G$2,$B$3,$B$4,G$5,$B$6,$B$7,$B$8)</original>
      <value>0</value>
    </cell>
    <cell>
      <original>'009 Clinical Svcs'!I147=_xll.F9v5.Connect.GL(_xll.F9v5.Connect.BSPEC($B$10,$B$11,$A147),I$2,$B$3,$B$4,I$5,$B$6,$B$7,$B$8)</original>
      <value>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0</value>
    </cell>
    <cell>
      <original>'009 Clinical Svcs'!F148=_xll.F9v5.Connect.GL(_xll.F9v5.Connect.BSPEC($B$10,$B$11,$A148),F$2,$B$3,$B$4,F$5,$B$6,$B$7,$B$8)</original>
      <value>0</value>
    </cell>
    <cell>
      <original>'009 Clinical Svcs'!G148=_xll.F9v5.Connect.GL(_xll.F9v5.Connect.BSPEC($B$10,$B$11,$A148),G$2,$B$3,$B$4,G$5,$B$6,$B$7,$B$8)</original>
      <value>0</value>
    </cell>
    <cell>
      <original>'009 Clinical Svcs'!I148=_xll.F9v5.Connect.GL(_xll.F9v5.Connect.BSPEC($B$10,$B$11,$A148),I$2,$B$3,$B$4,I$5,$B$6,$B$7,$B$8)</original>
      <value>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530</value>
    </cell>
    <cell>
      <original>'009 Clinical Svcs'!G152=_xll.F9v5.Connect.GL(_xll.F9v5.Connect.BSPEC($B$10,$B$11,$A152),G$2,$B$3,$B$4,G$5,$B$6,$B$7,$B$8)</original>
      <value>4000</value>
    </cell>
    <cell>
      <original>'009 Clinical Svcs'!I152=_xll.F9v5.Connect.GL(_xll.F9v5.Connect.BSPEC($B$10,$B$11,$A152),I$2,$B$3,$B$4,I$5,$B$6,$B$7,$B$8)</original>
      <value>4000</value>
    </cell>
    <cell>
      <original>'009 Clinical Svcs'!C153=_xll.F9v5.Connect.GL(_xll.F9v5.Connect.BSPEC($B$10,$B$11,$A153),C$2,$B$3,$B$4,C$5,$B$6,$B$7,$B$8)</original>
      <value>24451.61</value>
    </cell>
    <cell>
      <original>'009 Clinical Svcs'!D153=_xll.F9v5.Connect.GL(_xll.F9v5.Connect.BSPEC($B$10,$B$11,$A153),D$2,$B$3,$B$4,D$5,$B$6,$B$7,$B$8)</original>
      <value>24730</value>
    </cell>
    <cell>
      <original>'009 Clinical Svcs'!F153=_xll.F9v5.Connect.GL(_xll.F9v5.Connect.BSPEC($B$10,$B$11,$A153),F$2,$B$3,$B$4,F$5,$B$6,$B$7,$B$8)</original>
      <value>76624.83</value>
    </cell>
    <cell>
      <original>'009 Clinical Svcs'!G153=_xll.F9v5.Connect.GL(_xll.F9v5.Connect.BSPEC($B$10,$B$11,$A153),G$2,$B$3,$B$4,G$5,$B$6,$B$7,$B$8)</original>
      <value>74190</value>
    </cell>
    <cell>
      <original>'009 Clinical Svcs'!I153=_xll.F9v5.Connect.GL(_xll.F9v5.Connect.BSPEC($B$10,$B$11,$A153),I$2,$B$3,$B$4,I$5,$B$6,$B$7,$B$8)</original>
      <value>296760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0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0</value>
    </cell>
    <cell>
      <original>'009 Clinical Svcs'!G156=_xll.F9v5.Connect.GL(_xll.F9v5.Connect.BSPEC($B$10,$B$11,$A156),G$2,$B$3,$B$4,G$5,$B$6,$B$7,$B$8)</original>
      <value>0</value>
    </cell>
    <cell>
      <original>'009 Clinical Svcs'!I156=_xll.F9v5.Connect.GL(_xll.F9v5.Connect.BSPEC($B$10,$B$11,$A156),I$2,$B$3,$B$4,I$5,$B$6,$B$7,$B$8)</original>
      <value>0</value>
    </cell>
    <cell>
      <original>'009 Clinical Svcs'!C157=_xll.F9v5.Connect.GL(_xll.F9v5.Connect.BSPEC($B$10,$B$11,$A157),C$2,$B$3,$B$4,C$5,$B$6,$B$7,$B$8)</original>
      <value>0</value>
    </cell>
    <cell>
      <original>'009 Clinical Svcs'!D157=_xll.F9v5.Connect.GL(_xll.F9v5.Connect.BSPEC($B$10,$B$11,$A157),D$2,$B$3,$B$4,D$5,$B$6,$B$7,$B$8)</original>
      <value>0</value>
    </cell>
    <cell>
      <original>'009 Clinical Svcs'!F157=_xll.F9v5.Connect.GL(_xll.F9v5.Connect.BSPEC($B$10,$B$11,$A157),F$2,$B$3,$B$4,F$5,$B$6,$B$7,$B$8)</original>
      <value>0</value>
    </cell>
    <cell>
      <original>'009 Clinical Svcs'!G157=_xll.F9v5.Connect.GL(_xll.F9v5.Connect.BSPEC($B$10,$B$11,$A157),G$2,$B$3,$B$4,G$5,$B$6,$B$7,$B$8)</original>
      <value>0</value>
    </cell>
    <cell>
      <original>'009 Clinical Svcs'!I157=_xll.F9v5.Connect.GL(_xll.F9v5.Connect.BSPEC($B$10,$B$11,$A157),I$2,$B$3,$B$4,I$5,$B$6,$B$7,$B$8)</original>
      <value>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0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-6.03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0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0</value>
    </cell>
    <cell>
      <original>'009 Clinical Svcs'!G167=_xll.F9v5.Connect.GL(_xll.F9v5.Connect.BSPEC($B$10,$B$11,$A167),G$2,$B$3,$B$4,G$5,$B$6,$B$7,$B$8)</original>
      <value>0</value>
    </cell>
    <cell>
      <original>'009 Clinical Svcs'!I167=_xll.F9v5.Connect.GL(_xll.F9v5.Connect.BSPEC($B$10,$B$11,$A167),I$2,$B$3,$B$4,I$5,$B$6,$B$7,$B$8)</original>
      <value>0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423.52</value>
    </cell>
    <cell>
      <original>'009 Clinical Svcs'!D170=_xll.F9v5.Connect.GL(_xll.F9v5.Connect.BSPEC($B$10,$B$11,$A170),D$2,$B$3,$B$4,D$5,$B$6,$B$7,$B$8)</original>
      <value>305</value>
    </cell>
    <cell>
      <original>'009 Clinical Svcs'!F170=_xll.F9v5.Connect.GL(_xll.F9v5.Connect.BSPEC($B$10,$B$11,$A170),F$2,$B$3,$B$4,F$5,$B$6,$B$7,$B$8)</original>
      <value>900.57999999999993</value>
    </cell>
    <cell>
      <original>'009 Clinical Svcs'!G170=_xll.F9v5.Connect.GL(_xll.F9v5.Connect.BSPEC($B$10,$B$11,$A170),G$2,$B$3,$B$4,G$5,$B$6,$B$7,$B$8)</original>
      <value>915</value>
    </cell>
    <cell>
      <original>'009 Clinical Svcs'!I170=_xll.F9v5.Connect.GL(_xll.F9v5.Connect.BSPEC($B$10,$B$11,$A170),I$2,$B$3,$B$4,I$5,$B$6,$B$7,$B$8)</original>
      <value>3660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4234.91</value>
    </cell>
    <cell>
      <original>'009 Clinical Svcs'!D174=_xll.F9v5.Connect.GL(_xll.F9v5.Connect.BSPEC($B$10,$B$11,$A174),D$2,$B$3,$B$4,D$5,$B$6,$B$7,$B$8)</original>
      <value>5200</value>
    </cell>
    <cell>
      <original>'009 Clinical Svcs'!F174=_xll.F9v5.Connect.GL(_xll.F9v5.Connect.BSPEC($B$10,$B$11,$A174),F$2,$B$3,$B$4,F$5,$B$6,$B$7,$B$8)</original>
      <value>13045.369999999999</value>
    </cell>
    <cell>
      <original>'009 Clinical Svcs'!G174=_xll.F9v5.Connect.GL(_xll.F9v5.Connect.BSPEC($B$10,$B$11,$A174),G$2,$B$3,$B$4,G$5,$B$6,$B$7,$B$8)</original>
      <value>28600</value>
    </cell>
    <cell>
      <original>'009 Clinical Svcs'!I174=_xll.F9v5.Connect.GL(_xll.F9v5.Connect.BSPEC($B$10,$B$11,$A174),I$2,$B$3,$B$4,I$5,$B$6,$B$7,$B$8)</original>
      <value>87400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0</value>
    </cell>
    <cell>
      <original>'009 Clinical Svcs'!D178=_xll.F9v5.Connect.GL(_xll.F9v5.Connect.BSPEC($B$10,$B$11,$A178),D$2,$B$3,$B$4,D$5,$B$6,$B$7,$B$8)</original>
      <value>0</value>
    </cell>
    <cell>
      <original>'009 Clinical Svcs'!F178=_xll.F9v5.Connect.GL(_xll.F9v5.Connect.BSPEC($B$10,$B$11,$A178),F$2,$B$3,$B$4,F$5,$B$6,$B$7,$B$8)</original>
      <value>0</value>
    </cell>
    <cell>
      <original>'009 Clinical Svcs'!G178=_xll.F9v5.Connect.GL(_xll.F9v5.Connect.BSPEC($B$10,$B$11,$A178),G$2,$B$3,$B$4,G$5,$B$6,$B$7,$B$8)</original>
      <value>0</value>
    </cell>
    <cell>
      <original>'009 Clinical Svcs'!I178=_xll.F9v5.Connect.GL(_xll.F9v5.Connect.BSPEC($B$10,$B$11,$A178),I$2,$B$3,$B$4,I$5,$B$6,$B$7,$B$8)</original>
      <value>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0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Svcs'!C192=_xll.F9v5.Connect.GL(_xll.F9v5.Connect.BSPEC($B$10,$B$11,$A192),C$2,$B$3,$B$4,C$5,$B$6,$B$7,$B$8)</original>
      <value>0</value>
    </cell>
    <cell>
      <original>'009 Clinical Svcs'!D192=_xll.F9v5.Connect.GL(_xll.F9v5.Connect.BSPEC($B$10,$B$11,$A192),D$2,$B$3,$B$4,D$5,$B$6,$B$7,$B$8)</original>
      <value>0</value>
    </cell>
    <cell>
      <original>'009 Clinical Svcs'!F192=_xll.F9v5.Connect.GL(_xll.F9v5.Connect.BSPEC($B$10,$B$11,$A192),F$2,$B$3,$B$4,F$5,$B$6,$B$7,$B$8)</original>
      <value>0</value>
    </cell>
    <cell>
      <original>'009 Clinical Svcs'!G192=_xll.F9v5.Connect.GL(_xll.F9v5.Connect.BSPEC($B$10,$B$11,$A192),G$2,$B$3,$B$4,G$5,$B$6,$B$7,$B$8)</original>
      <value>0</value>
    </cell>
    <cell>
      <original>'009 Clinical Svcs'!I192=_xll.F9v5.Connect.GL(_xll.F9v5.Connect.BSPEC($B$10,$B$11,$A192),I$2,$B$3,$B$4,I$5,$B$6,$B$7,$B$8)</original>
      <value>0</value>
    </cell>
    <cell>
      <original>'009 Clinical Svcs'!C198=_xll.F9v5.Connect.GL(_xll.F9v5.Connect.BSPEC($B$10,$B$11,$A198),C$2,$B$3,$B$4,C$5,$B$6,$B$7,$B$8)</original>
      <value>0</value>
    </cell>
    <cell>
      <original>'009 Clinical Svcs'!D198=_xll.F9v5.Connect.GL(_xll.F9v5.Connect.BSPEC($B$10,$B$11,$A198),D$2,$B$3,$B$4,D$5,$B$6,$B$7,$B$8)</original>
      <value>0</value>
    </cell>
    <cell>
      <original>'009 Clinical Svcs'!F198=_xll.F9v5.Connect.GL(_xll.F9v5.Connect.BSPEC($B$10,$B$11,$A198),F$2,$B$3,$B$4,F$5,$B$6,$B$7,$B$8)</original>
      <value>0</value>
    </cell>
    <cell>
      <original>'009 Clinical Svcs'!G198=_xll.F9v5.Connect.GL(_xll.F9v5.Connect.BSPEC($B$10,$B$11,$A198),G$2,$B$3,$B$4,G$5,$B$6,$B$7,$B$8)</original>
      <value>0</value>
    </cell>
    <cell>
      <original>'009 Clinical Svcs'!I198=_xll.F9v5.Connect.GL(_xll.F9v5.Connect.BSPEC($B$10,$B$11,$A198),I$2,$B$3,$B$4,I$5,$B$6,$B$7,$B$8)</original>
      <value>0</value>
    </cell>
    <cell>
      <original>'009 Clinical Svcs'!C199=_xll.F9v5.Connect.GL(_xll.F9v5.Connect.BSPEC($B$10,$B$11,$A199),C$2,$B$3,$B$4,C$5,$B$6,$B$7,$B$8)</original>
      <value>0</value>
    </cell>
    <cell>
      <original>'009 Clinical Svcs'!D199=_xll.F9v5.Connect.GL(_xll.F9v5.Connect.BSPEC($B$10,$B$11,$A199),D$2,$B$3,$B$4,D$5,$B$6,$B$7,$B$8)</original>
      <value>0</value>
    </cell>
    <cell>
      <original>'009 Clinical Svcs'!F199=_xll.F9v5.Connect.GL(_xll.F9v5.Connect.BSPEC($B$10,$B$11,$A199),F$2,$B$3,$B$4,F$5,$B$6,$B$7,$B$8)</original>
      <value>0</value>
    </cell>
    <cell>
      <original>'009 Clinical Svcs'!G199=_xll.F9v5.Connect.GL(_xll.F9v5.Connect.BSPEC($B$10,$B$11,$A199),G$2,$B$3,$B$4,G$5,$B$6,$B$7,$B$8)</original>
      <value>0</value>
    </cell>
    <cell>
      <original>'009 Clinical Svcs'!I199=_xll.F9v5.Connect.GL(_xll.F9v5.Connect.BSPEC($B$10,$B$11,$A199),I$2,$B$3,$B$4,I$5,$B$6,$B$7,$B$8)</original>
      <value>0</value>
    </cell>
    <cell>
      <original>'009 Clinical Svcs'!C200=_xll.F9v5.Connect.GL(_xll.F9v5.Connect.BSPEC($B$10,$B$11,$A200),C$2,$B$3,$B$4,C$5,$B$6,$B$7,$B$8)</original>
      <value>0</value>
    </cell>
    <cell>
      <original>'009 Clinical Svcs'!D200=_xll.F9v5.Connect.GL(_xll.F9v5.Connect.BSPEC($B$10,$B$11,$A200),D$2,$B$3,$B$4,D$5,$B$6,$B$7,$B$8)</original>
      <value>0</value>
    </cell>
    <cell>
      <original>'009 Clinical Svcs'!F200=_xll.F9v5.Connect.GL(_xll.F9v5.Connect.BSPEC($B$10,$B$11,$A200),F$2,$B$3,$B$4,F$5,$B$6,$B$7,$B$8)</original>
      <value>0</value>
    </cell>
    <cell>
      <original>'009 Clinical Svcs'!G200=_xll.F9v5.Connect.GL(_xll.F9v5.Connect.BSPEC($B$10,$B$11,$A200),G$2,$B$3,$B$4,G$5,$B$6,$B$7,$B$8)</original>
      <value>0</value>
    </cell>
    <cell>
      <original>'009 Clinical Svcs'!I200=_xll.F9v5.Connect.GL(_xll.F9v5.Connect.BSPEC($B$10,$B$11,$A200),I$2,$B$3,$B$4,I$5,$B$6,$B$7,$B$8)</original>
      <value>0</value>
    </cell>
    <cell>
      <original>'009 Clinical Svcs'!C201=_xll.F9v5.Connect.GL(_xll.F9v5.Connect.BSPEC($B$10,$B$11,$A201),C$2,$B$3,$B$4,C$5,$B$6,$B$7,$B$8)</original>
      <value>0</value>
    </cell>
    <cell>
      <original>'009 Clinical Svcs'!D201=_xll.F9v5.Connect.GL(_xll.F9v5.Connect.BSPEC($B$10,$B$11,$A201),D$2,$B$3,$B$4,D$5,$B$6,$B$7,$B$8)</original>
      <value>0</value>
    </cell>
    <cell>
      <original>'009 Clinical Svcs'!F201=_xll.F9v5.Connect.GL(_xll.F9v5.Connect.BSPEC($B$10,$B$11,$A201),F$2,$B$3,$B$4,F$5,$B$6,$B$7,$B$8)</original>
      <value>0</value>
    </cell>
    <cell>
      <original>'009 Clinical Svcs'!G201=_xll.F9v5.Connect.GL(_xll.F9v5.Connect.BSPEC($B$10,$B$11,$A201),G$2,$B$3,$B$4,G$5,$B$6,$B$7,$B$8)</original>
      <value>0</value>
    </cell>
    <cell>
      <original>'009 Clinical Svcs'!I201=_xll.F9v5.Connect.GL(_xll.F9v5.Connect.BSPEC($B$10,$B$11,$A201),I$2,$B$3,$B$4,I$5,$B$6,$B$7,$B$8)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141600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0</value>
    </cell>
    <cell>
      <original>'010 Fleet'!D50=_xll.F9v5.Connect.GL(_xll.F9v5.Connect.BSPEC($B$10,$B$11,$A50),D$2,$B$3,$B$4,D$5,$B$6,$B$7,$B$8)</original>
      <value>0</value>
    </cell>
    <cell>
      <original>'010 Fleet'!F50=_xll.F9v5.Connect.NGL(_xll.F9v5.Connect.BSPEC($B$10,$B$11,$A50),F$2,$B$3,$B$4,F$5,$B$6,$B$7,$B$8)</original>
      <value>392.75</value>
    </cell>
    <cell>
      <original>'010 Fleet'!G50=_xll.F9v5.Connect.GL(_xll.F9v5.Connect.BSPEC($B$10,$B$11,$A50),G$2,$B$3,$B$4,G$5,$B$6,$B$7,$B$8)</original>
      <value>0</value>
    </cell>
    <cell>
      <original>'010 Fleet'!I50=_xll.F9v5.Connect.GL(_xll.F9v5.Connect.BSPEC($B$10,$B$11,$A50),I$2,$B$3,$B$4,I$5,$B$6,$B$7,$B$8)</original>
      <value>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0</value>
    </cell>
    <cell>
      <original>'010 Fleet'!D66=_xll.F9v5.Connect.GL(_xll.F9v5.Connect.BSPEC($B$10,$B$11,$A66),D$2,$B$3,$B$4,D$5,$B$6,$B$7,$B$8)</original>
      <value>0</value>
    </cell>
    <cell>
      <original>'010 Fleet'!F66=_xll.F9v5.Connect.NGL(_xll.F9v5.Connect.BSPEC($B$10,$B$11,$A66),F$2,$B$3,$B$4,F$5,$B$6,$B$7,$B$8)</original>
      <value>0</value>
    </cell>
    <cell>
      <original>'010 Fleet'!G66=_xll.F9v5.Connect.GL(_xll.F9v5.Connect.BSPEC($B$10,$B$11,$A66),G$2,$B$3,$B$4,G$5,$B$6,$B$7,$B$8)</original>
      <value>0</value>
    </cell>
    <cell>
      <original>'010 Fleet'!I66=_xll.F9v5.Connect.GL(_xll.F9v5.Connect.BSPEC($B$10,$B$11,$A66),I$2,$B$3,$B$4,I$5,$B$6,$B$7,$B$8)</original>
      <value>0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4000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4000</value>
    </cell>
    <cell>
      <original>'010 Fleet'!I73=_xll.F9v5.Connect.GL(_xll.F9v5.Connect.BSPEC($B$10,$B$11,$A73),I$2,$B$3,$B$4,I$5,$B$6,$B$7,$B$8)</original>
      <value>24000</value>
    </cell>
    <cell>
      <original>'010 Fleet'!C80=_xll.F9v5.Connect.GL(_xll.F9v5.Connect.BSPEC($B$10,$B$11,$A80),C$2,$B$3,$B$4,C$5,$B$6,$B$7,$B$8)</original>
      <value>25228.27</value>
    </cell>
    <cell>
      <original>'010 Fleet'!D80=_xll.F9v5.Connect.GL(_xll.F9v5.Connect.BSPEC($B$10,$B$11,$A80),D$2,$B$3,$B$4,D$5,$B$6,$B$7,$B$8)</original>
      <value>29911</value>
    </cell>
    <cell>
      <original>'010 Fleet'!F80=_xll.F9v5.Connect.GL(_xll.F9v5.Connect.BSPEC($B$10,$B$11,$A80),F$2,$B$3,$B$4,F$5,$B$6,$B$7,$B$8)</original>
      <value>79530.540000000008</value>
    </cell>
    <cell>
      <original>'010 Fleet'!G80=_xll.F9v5.Connect.GL(_xll.F9v5.Connect.BSPEC($B$10,$B$11,$A80),G$2,$B$3,$B$4,G$5,$B$6,$B$7,$B$8)</original>
      <value>88769</value>
    </cell>
    <cell>
      <original>'010 Fleet'!I80=_xll.F9v5.Connect.GL(_xll.F9v5.Connect.BSPEC($B$10,$B$11,$A80),I$2,$B$3,$B$4,I$5,$B$6,$B$7,$B$8)</original>
      <value>356218</value>
    </cell>
    <cell>
      <original>'010 Fleet'!C81=_xll.F9v5.Connect.GL(_xll.F9v5.Connect.BSPEC($B$10,$B$11,$A81),C$2,$B$3,$B$4,C$5,$B$6,$B$7,$B$8)</original>
      <value>819.49</value>
    </cell>
    <cell>
      <original>'010 Fleet'!D81=_xll.F9v5.Connect.GL(_xll.F9v5.Connect.BSPEC($B$10,$B$11,$A81),D$2,$B$3,$B$4,D$5,$B$6,$B$7,$B$8)</original>
      <value>883</value>
    </cell>
    <cell>
      <original>'010 Fleet'!F81=_xll.F9v5.Connect.GL(_xll.F9v5.Connect.BSPEC($B$10,$B$11,$A81),F$2,$B$3,$B$4,F$5,$B$6,$B$7,$B$8)</original>
      <value>2490.38</value>
    </cell>
    <cell>
      <original>'010 Fleet'!G81=_xll.F9v5.Connect.GL(_xll.F9v5.Connect.BSPEC($B$10,$B$11,$A81),G$2,$B$3,$B$4,G$5,$B$6,$B$7,$B$8)</original>
      <value>2620</value>
    </cell>
    <cell>
      <original>'010 Fleet'!I81=_xll.F9v5.Connect.GL(_xll.F9v5.Connect.BSPEC($B$10,$B$11,$A81),I$2,$B$3,$B$4,I$5,$B$6,$B$7,$B$8)</original>
      <value>10517</value>
    </cell>
    <cell>
      <original>'010 Fleet'!C82=_xll.F9v5.Connect.GL(_xll.F9v5.Connect.BSPEC($B$10,$B$11,$A82),C$2,$B$3,$B$4,C$5,$B$6,$B$7,$B$8)</original>
      <value>5607.09</value>
    </cell>
    <cell>
      <original>'010 Fleet'!D82=_xll.F9v5.Connect.GL(_xll.F9v5.Connect.BSPEC($B$10,$B$11,$A82),D$2,$B$3,$B$4,D$5,$B$6,$B$7,$B$8)</original>
      <value>0</value>
    </cell>
    <cell>
      <original>'010 Fleet'!F82=_xll.F9v5.Connect.GL(_xll.F9v5.Connect.BSPEC($B$10,$B$11,$A82),F$2,$B$3,$B$4,F$5,$B$6,$B$7,$B$8)</original>
      <value>14248.64</value>
    </cell>
    <cell>
      <original>'010 Fleet'!G82=_xll.F9v5.Connect.GL(_xll.F9v5.Connect.BSPEC($B$10,$B$11,$A82),G$2,$B$3,$B$4,G$5,$B$6,$B$7,$B$8)</original>
      <value>1800</value>
    </cell>
    <cell>
      <original>'010 Fleet'!I82=_xll.F9v5.Connect.GL(_xll.F9v5.Connect.BSPEC($B$10,$B$11,$A82),I$2,$B$3,$B$4,I$5,$B$6,$B$7,$B$8)</original>
      <value>1800</value>
    </cell>
    <cell>
      <original>'010 Fleet'!C83=_xll.F9v5.Connect.GL(_xll.F9v5.Connect.BSPEC($B$10,$B$11,$A83),C$2,$B$3,$B$4,C$5,$B$6,$B$7,$B$8)</original>
      <value>1440</value>
    </cell>
    <cell>
      <original>'010 Fleet'!D83=_xll.F9v5.Connect.GL(_xll.F9v5.Connect.BSPEC($B$10,$B$11,$A83),D$2,$B$3,$B$4,D$5,$B$6,$B$7,$B$8)</original>
      <value>1251</value>
    </cell>
    <cell>
      <original>'010 Fleet'!F83=_xll.F9v5.Connect.GL(_xll.F9v5.Connect.BSPEC($B$10,$B$11,$A83),F$2,$B$3,$B$4,F$5,$B$6,$B$7,$B$8)</original>
      <value>3339</value>
    </cell>
    <cell>
      <original>'010 Fleet'!G83=_xll.F9v5.Connect.GL(_xll.F9v5.Connect.BSPEC($B$10,$B$11,$A83),G$2,$B$3,$B$4,G$5,$B$6,$B$7,$B$8)</original>
      <value>3717</value>
    </cell>
    <cell>
      <original>'010 Fleet'!I83=_xll.F9v5.Connect.GL(_xll.F9v5.Connect.BSPEC($B$10,$B$11,$A83),I$2,$B$3,$B$4,I$5,$B$6,$B$7,$B$8)</original>
      <value>14734</value>
    </cell>
    <cell>
      <original>'010 Fleet'!C84=_xll.F9v5.Connect.GL(_xll.F9v5.Connect.BSPEC($B$10,$B$11,$A84),C$2,$B$3,$B$4,C$5,$B$6,$B$7,$B$8)</original>
      <value>2219.87</value>
    </cell>
    <cell>
      <original>'010 Fleet'!D84=_xll.F9v5.Connect.GL(_xll.F9v5.Connect.BSPEC($B$10,$B$11,$A84),D$2,$B$3,$B$4,D$5,$B$6,$B$7,$B$8)</original>
      <value>2451</value>
    </cell>
    <cell>
      <original>'010 Fleet'!F84=_xll.F9v5.Connect.GL(_xll.F9v5.Connect.BSPEC($B$10,$B$11,$A84),F$2,$B$3,$B$4,F$5,$B$6,$B$7,$B$8)</original>
      <value>6961.6799999999994</value>
    </cell>
    <cell>
      <original>'010 Fleet'!G84=_xll.F9v5.Connect.GL(_xll.F9v5.Connect.BSPEC($B$10,$B$11,$A84),G$2,$B$3,$B$4,G$5,$B$6,$B$7,$B$8)</original>
      <value>7276</value>
    </cell>
    <cell>
      <original>'010 Fleet'!I84=_xll.F9v5.Connect.GL(_xll.F9v5.Connect.BSPEC($B$10,$B$11,$A84),I$2,$B$3,$B$4,I$5,$B$6,$B$7,$B$8)</original>
      <value>29183</value>
    </cell>
    <cell>
      <original>'010 Fleet'!C85=_xll.F9v5.Connect.GL(_xll.F9v5.Connect.BSPEC($B$10,$B$11,$A85),C$2,$B$3,$B$4,C$5,$B$6,$B$7,$B$8)</original>
      <value>3811.94</value>
    </cell>
    <cell>
      <original>'010 Fleet'!D85=_xll.F9v5.Connect.GL(_xll.F9v5.Connect.BSPEC($B$10,$B$11,$A85),D$2,$B$3,$B$4,D$5,$B$6,$B$7,$B$8)</original>
      <value>2653</value>
    </cell>
    <cell>
      <original>'010 Fleet'!F85=_xll.F9v5.Connect.GL(_xll.F9v5.Connect.BSPEC($B$10,$B$11,$A85),F$2,$B$3,$B$4,F$5,$B$6,$B$7,$B$8)</original>
      <value>8800.74</value>
    </cell>
    <cell>
      <original>'010 Fleet'!G85=_xll.F9v5.Connect.GL(_xll.F9v5.Connect.BSPEC($B$10,$B$11,$A85),G$2,$B$3,$B$4,G$5,$B$6,$B$7,$B$8)</original>
      <value>8023</value>
    </cell>
    <cell>
      <original>'010 Fleet'!I85=_xll.F9v5.Connect.GL(_xll.F9v5.Connect.BSPEC($B$10,$B$11,$A85),I$2,$B$3,$B$4,I$5,$B$6,$B$7,$B$8)</original>
      <value>31731</value>
    </cell>
    <cell>
      <original>'010 Fleet'!C86=_xll.F9v5.Connect.GL(_xll.F9v5.Connect.BSPEC($B$10,$B$11,$A86),C$2,$B$3,$B$4,C$5,$B$6,$B$7,$B$8)</original>
      <value>7814.72</value>
    </cell>
    <cell>
      <original>'010 Fleet'!D86=_xll.F9v5.Connect.GL(_xll.F9v5.Connect.BSPEC($B$10,$B$11,$A86),D$2,$B$3,$B$4,D$5,$B$6,$B$7,$B$8)</original>
      <value>8086</value>
    </cell>
    <cell>
      <original>'010 Fleet'!F86=_xll.F9v5.Connect.GL(_xll.F9v5.Connect.BSPEC($B$10,$B$11,$A86),F$2,$B$3,$B$4,F$5,$B$6,$B$7,$B$8)</original>
      <value>23048.75</value>
    </cell>
    <cell>
      <original>'010 Fleet'!G86=_xll.F9v5.Connect.GL(_xll.F9v5.Connect.BSPEC($B$10,$B$11,$A86),G$2,$B$3,$B$4,G$5,$B$6,$B$7,$B$8)</original>
      <value>24258</value>
    </cell>
    <cell>
      <original>'010 Fleet'!I86=_xll.F9v5.Connect.GL(_xll.F9v5.Connect.BSPEC($B$10,$B$11,$A86),I$2,$B$3,$B$4,I$5,$B$6,$B$7,$B$8)</original>
      <value>100782</value>
    </cell>
    <cell>
      <original>'010 Fleet'!C87=_xll.F9v5.Connect.GL(_xll.F9v5.Connect.BSPEC($B$10,$B$11,$A87),C$2,$B$3,$B$4,C$5,$B$6,$B$7,$B$8)</original>
      <value>0</value>
    </cell>
    <cell>
      <original>'010 Fleet'!D87=_xll.F9v5.Connect.GL(_xll.F9v5.Connect.BSPEC($B$10,$B$11,$A87),D$2,$B$3,$B$4,D$5,$B$6,$B$7,$B$8)</original>
      <value>0</value>
    </cell>
    <cell>
      <original>'010 Fleet'!F87=_xll.F9v5.Connect.GL(_xll.F9v5.Connect.BSPEC($B$10,$B$11,$A87),F$2,$B$3,$B$4,F$5,$B$6,$B$7,$B$8)</original>
      <value>0</value>
    </cell>
    <cell>
      <original>'010 Fleet'!G87=_xll.F9v5.Connect.GL(_xll.F9v5.Connect.BSPEC($B$10,$B$11,$A87),G$2,$B$3,$B$4,G$5,$B$6,$B$7,$B$8)</original>
      <value>0</value>
    </cell>
    <cell>
      <original>'010 Fleet'!I87=_xll.F9v5.Connect.GL(_xll.F9v5.Connect.BSPEC($B$10,$B$11,$A87),I$2,$B$3,$B$4,I$5,$B$6,$B$7,$B$8)</original>
      <value>0</value>
    </cell>
    <cell>
      <original>'010 Fleet'!C91=_xll.F9v5.Connect.GL(_xll.F9v5.Connect.BSPEC($B$10,$B$11,$A91),C$2,$B$3,$B$4,C$5,$B$6,$B$7,$B$8)</original>
      <value>-16465.89</value>
    </cell>
    <cell>
      <original>'010 Fleet'!D91=_xll.F9v5.Connect.GL(_xll.F9v5.Connect.BSPEC($B$10,$B$11,$A91),D$2,$B$3,$B$4,D$5,$B$6,$B$7,$B$8)</original>
      <value>452</value>
    </cell>
    <cell>
      <original>'010 Fleet'!F91=_xll.F9v5.Connect.GL(_xll.F9v5.Connect.BSPEC($B$10,$B$11,$A91),F$2,$B$3,$B$4,F$5,$B$6,$B$7,$B$8)</original>
      <value>-15465.89</value>
    </cell>
    <cell>
      <original>'010 Fleet'!G91=_xll.F9v5.Connect.GL(_xll.F9v5.Connect.BSPEC($B$10,$B$11,$A91),G$2,$B$3,$B$4,G$5,$B$6,$B$7,$B$8)</original>
      <value>1356</value>
    </cell>
    <cell>
      <original>'010 Fleet'!I91=_xll.F9v5.Connect.GL(_xll.F9v5.Connect.BSPEC($B$10,$B$11,$A91),I$2,$B$3,$B$4,I$5,$B$6,$B$7,$B$8)</original>
      <value>5424</value>
    </cell>
    <cell>
      <original>'010 Fleet'!C92=_xll.F9v5.Connect.GL(_xll.F9v5.Connect.BSPEC($B$10,$B$11,$A92),C$2,$B$3,$B$4,C$5,$B$6,$B$7,$B$8)</original>
      <value>0</value>
    </cell>
    <cell>
      <original>'010 Fleet'!D92=_xll.F9v5.Connect.GL(_xll.F9v5.Connect.BSPEC($B$10,$B$11,$A92),D$2,$B$3,$B$4,D$5,$B$6,$B$7,$B$8)</original>
      <value>0</value>
    </cell>
    <cell>
      <original>'010 Fleet'!F92=_xll.F9v5.Connect.GL(_xll.F9v5.Connect.BSPEC($B$10,$B$11,$A92),F$2,$B$3,$B$4,F$5,$B$6,$B$7,$B$8)</original>
      <value>0</value>
    </cell>
    <cell>
      <original>'010 Fleet'!G92=_xll.F9v5.Connect.GL(_xll.F9v5.Connect.BSPEC($B$10,$B$11,$A92),G$2,$B$3,$B$4,G$5,$B$6,$B$7,$B$8)</original>
      <value>0</value>
    </cell>
    <cell>
      <original>'010 Fleet'!I92=_xll.F9v5.Connect.GL(_xll.F9v5.Connect.BSPEC($B$10,$B$11,$A92),I$2,$B$3,$B$4,I$5,$B$6,$B$7,$B$8)</original>
      <value>0</value>
    </cell>
    <cell>
      <original>'010 Fleet'!C93=_xll.F9v5.Connect.GL(_xll.F9v5.Connect.BSPEC($B$10,$B$11,$A93),C$2,$B$3,$B$4,C$5,$B$6,$B$7,$B$8)</original>
      <value>0</value>
    </cell>
    <cell>
      <original>'010 Fleet'!D93=_xll.F9v5.Connect.GL(_xll.F9v5.Connect.BSPEC($B$10,$B$11,$A93),D$2,$B$3,$B$4,D$5,$B$6,$B$7,$B$8)</original>
      <value>0</value>
    </cell>
    <cell>
      <original>'010 Fleet'!F93=_xll.F9v5.Connect.GL(_xll.F9v5.Connect.BSPEC($B$10,$B$11,$A93),F$2,$B$3,$B$4,F$5,$B$6,$B$7,$B$8)</original>
      <value>0</value>
    </cell>
    <cell>
      <original>'010 Fleet'!G93=_xll.F9v5.Connect.GL(_xll.F9v5.Connect.BSPEC($B$10,$B$11,$A93),G$2,$B$3,$B$4,G$5,$B$6,$B$7,$B$8)</original>
      <value>0</value>
    </cell>
    <cell>
      <original>'010 Fleet'!I93=_xll.F9v5.Connect.GL(_xll.F9v5.Connect.BSPEC($B$10,$B$11,$A93),I$2,$B$3,$B$4,I$5,$B$6,$B$7,$B$8)</original>
      <value>0</value>
    </cell>
    <cell>
      <original>'010 Fleet'!C94=_xll.F9v5.Connect.GL(_xll.F9v5.Connect.BSPEC($B$10,$B$11,$A94),C$2,$B$3,$B$4,C$5,$B$6,$B$7,$B$8)</original>
      <value>0</value>
    </cell>
    <cell>
      <original>'010 Fleet'!D94=_xll.F9v5.Connect.GL(_xll.F9v5.Connect.BSPEC($B$10,$B$11,$A94),D$2,$B$3,$B$4,D$5,$B$6,$B$7,$B$8)</original>
      <value>0</value>
    </cell>
    <cell>
      <original>'010 Fleet'!F94=_xll.F9v5.Connect.GL(_xll.F9v5.Connect.BSPEC($B$10,$B$11,$A94),F$2,$B$3,$B$4,F$5,$B$6,$B$7,$B$8)</original>
      <value>0</value>
    </cell>
    <cell>
      <original>'010 Fleet'!G94=_xll.F9v5.Connect.GL(_xll.F9v5.Connect.BSPEC($B$10,$B$11,$A94),G$2,$B$3,$B$4,G$5,$B$6,$B$7,$B$8)</original>
      <value>0</value>
    </cell>
    <cell>
      <original>'010 Fleet'!I94=_xll.F9v5.Connect.GL(_xll.F9v5.Connect.BSPEC($B$10,$B$11,$A94),I$2,$B$3,$B$4,I$5,$B$6,$B$7,$B$8)</original>
      <value>0</value>
    </cell>
    <cell>
      <original>'010 Fleet'!C95=_xll.F9v5.Connect.GL(_xll.F9v5.Connect.BSPEC($B$10,$B$11,$A95),C$2,$B$3,$B$4,C$5,$B$6,$B$7,$B$8)</original>
      <value>0</value>
    </cell>
    <cell>
      <original>'010 Fleet'!D95=_xll.F9v5.Connect.GL(_xll.F9v5.Connect.BSPEC($B$10,$B$11,$A95),D$2,$B$3,$B$4,D$5,$B$6,$B$7,$B$8)</original>
      <value>0</value>
    </cell>
    <cell>
      <original>'010 Fleet'!F95=_xll.F9v5.Connect.GL(_xll.F9v5.Connect.BSPEC($B$10,$B$11,$A95),F$2,$B$3,$B$4,F$5,$B$6,$B$7,$B$8)</original>
      <value>0</value>
    </cell>
    <cell>
      <original>'010 Fleet'!G95=_xll.F9v5.Connect.GL(_xll.F9v5.Connect.BSPEC($B$10,$B$11,$A95),G$2,$B$3,$B$4,G$5,$B$6,$B$7,$B$8)</original>
      <value>0</value>
    </cell>
    <cell>
      <original>'010 Fleet'!I95=_xll.F9v5.Connect.GL(_xll.F9v5.Connect.BSPEC($B$10,$B$11,$A95),I$2,$B$3,$B$4,I$5,$B$6,$B$7,$B$8)</original>
      <value>0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211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10895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0</value>
    </cell>
    <cell>
      <original>'010 Fleet'!G111=_xll.F9v5.Connect.GL(_xll.F9v5.Connect.BSPEC($B$10,$B$11,$A111),G$2,$B$3,$B$4,G$5,$B$6,$B$7,$B$8)</original>
      <value>0</value>
    </cell>
    <cell>
      <original>'010 Fleet'!I111=_xll.F9v5.Connect.GL(_xll.F9v5.Connect.BSPEC($B$10,$B$11,$A111),I$2,$B$3,$B$4,I$5,$B$6,$B$7,$B$8)</original>
      <value>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3200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3200</value>
    </cell>
    <cell>
      <original>'010 Fleet'!I118=_xll.F9v5.Connect.GL(_xll.F9v5.Connect.BSPEC($B$10,$B$11,$A118),I$2,$B$3,$B$4,I$5,$B$6,$B$7,$B$8)</original>
      <value>9000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167.17</value>
    </cell>
    <cell>
      <original>'010 Fleet'!D122=_xll.F9v5.Connect.GL(_xll.F9v5.Connect.BSPEC($B$10,$B$11,$A122),D$2,$B$3,$B$4,D$5,$B$6,$B$7,$B$8)</original>
      <value>200</value>
    </cell>
    <cell>
      <original>'010 Fleet'!F122=_xll.F9v5.Connect.GL(_xll.F9v5.Connect.BSPEC($B$10,$B$11,$A122),F$2,$B$3,$B$4,F$5,$B$6,$B$7,$B$8)</original>
      <value>167.17</value>
    </cell>
    <cell>
      <original>'010 Fleet'!G122=_xll.F9v5.Connect.GL(_xll.F9v5.Connect.BSPEC($B$10,$B$11,$A122),G$2,$B$3,$B$4,G$5,$B$6,$B$7,$B$8)</original>
      <value>200</value>
    </cell>
    <cell>
      <original>'010 Fleet'!I122=_xll.F9v5.Connect.GL(_xll.F9v5.Connect.BSPEC($B$10,$B$11,$A122),I$2,$B$3,$B$4,I$5,$B$6,$B$7,$B$8)</original>
      <value>450</value>
    </cell>
    <cell>
      <original>'010 Fleet'!C123=_xll.F9v5.Connect.GL(_xll.F9v5.Connect.BSPEC($B$10,$B$11,$A123),C$2,$B$3,$B$4,C$5,$B$6,$B$7,$B$8)</original>
      <value>148.32</value>
    </cell>
    <cell>
      <original>'010 Fleet'!D123=_xll.F9v5.Connect.GL(_xll.F9v5.Connect.BSPEC($B$10,$B$11,$A123),D$2,$B$3,$B$4,D$5,$B$6,$B$7,$B$8)</original>
      <value>200</value>
    </cell>
    <cell>
      <original>'010 Fleet'!F123=_xll.F9v5.Connect.GL(_xll.F9v5.Connect.BSPEC($B$10,$B$11,$A123),F$2,$B$3,$B$4,F$5,$B$6,$B$7,$B$8)</original>
      <value>444.96</value>
    </cell>
    <cell>
      <original>'010 Fleet'!G123=_xll.F9v5.Connect.GL(_xll.F9v5.Connect.BSPEC($B$10,$B$11,$A123),G$2,$B$3,$B$4,G$5,$B$6,$B$7,$B$8)</original>
      <value>600</value>
    </cell>
    <cell>
      <original>'010 Fleet'!I123=_xll.F9v5.Connect.GL(_xll.F9v5.Connect.BSPEC($B$10,$B$11,$A123),I$2,$B$3,$B$4,I$5,$B$6,$B$7,$B$8)</original>
      <value>2400</value>
    </cell>
    <cell>
      <original>'010 Fleet'!C124=_xll.F9v5.Connect.GL(_xll.F9v5.Connect.BSPEC($B$10,$B$11,$A124),C$2,$B$3,$B$4,C$5,$B$6,$B$7,$B$8)</original>
      <value>37266.32</value>
    </cell>
    <cell>
      <original>'010 Fleet'!D124=_xll.F9v5.Connect.GL(_xll.F9v5.Connect.BSPEC($B$10,$B$11,$A124),D$2,$B$3,$B$4,D$5,$B$6,$B$7,$B$8)</original>
      <value>41667</value>
    </cell>
    <cell>
      <original>'010 Fleet'!F124=_xll.F9v5.Connect.GL(_xll.F9v5.Connect.BSPEC($B$10,$B$11,$A124),F$2,$B$3,$B$4,F$5,$B$6,$B$7,$B$8)</original>
      <value>98312.579999999987</value>
    </cell>
    <cell>
      <original>'010 Fleet'!G124=_xll.F9v5.Connect.GL(_xll.F9v5.Connect.BSPEC($B$10,$B$11,$A124),G$2,$B$3,$B$4,G$5,$B$6,$B$7,$B$8)</original>
      <value>125001</value>
    </cell>
    <cell>
      <original>'010 Fleet'!I124=_xll.F9v5.Connect.GL(_xll.F9v5.Connect.BSPEC($B$10,$B$11,$A124),I$2,$B$3,$B$4,I$5,$B$6,$B$7,$B$8)</original>
      <value>500004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0</value>
    </cell>
    <cell>
      <original>'010 Fleet'!G126=_xll.F9v5.Connect.GL(_xll.F9v5.Connect.BSPEC($B$10,$B$11,$A126),G$2,$B$3,$B$4,G$5,$B$6,$B$7,$B$8)</original>
      <value>0</value>
    </cell>
    <cell>
      <original>'010 Fleet'!I126=_xll.F9v5.Connect.GL(_xll.F9v5.Connect.BSPEC($B$10,$B$11,$A126),I$2,$B$3,$B$4,I$5,$B$6,$B$7,$B$8)</original>
      <value>0</value>
    </cell>
    <cell>
      <original>'010 Fleet'!C127=_xll.F9v5.Connect.GL(_xll.F9v5.Connect.BSPEC($B$10,$B$11,$A127),C$2,$B$3,$B$4,C$5,$B$6,$B$7,$B$8)</original>
      <value>160</value>
    </cell>
    <cell>
      <original>'010 Fleet'!D127=_xll.F9v5.Connect.GL(_xll.F9v5.Connect.BSPEC($B$10,$B$11,$A127),D$2,$B$3,$B$4,D$5,$B$6,$B$7,$B$8)</original>
      <value>225</value>
    </cell>
    <cell>
      <original>'010 Fleet'!F127=_xll.F9v5.Connect.GL(_xll.F9v5.Connect.BSPEC($B$10,$B$11,$A127),F$2,$B$3,$B$4,F$5,$B$6,$B$7,$B$8)</original>
      <value>280</value>
    </cell>
    <cell>
      <original>'010 Fleet'!G127=_xll.F9v5.Connect.GL(_xll.F9v5.Connect.BSPEC($B$10,$B$11,$A127),G$2,$B$3,$B$4,G$5,$B$6,$B$7,$B$8)</original>
      <value>675</value>
    </cell>
    <cell>
      <original>'010 Fleet'!I127=_xll.F9v5.Connect.GL(_xll.F9v5.Connect.BSPEC($B$10,$B$11,$A127),I$2,$B$3,$B$4,I$5,$B$6,$B$7,$B$8)</original>
      <value>2600</value>
    </cell>
    <cell>
      <original>'010 Fleet'!C128=_xll.F9v5.Connect.GL(_xll.F9v5.Connect.BSPEC($B$10,$B$11,$A128),C$2,$B$3,$B$4,C$5,$B$6,$B$7,$B$8)</original>
      <value>0</value>
    </cell>
    <cell>
      <original>'010 Fleet'!D128=_xll.F9v5.Connect.GL(_xll.F9v5.Connect.BSPEC($B$10,$B$11,$A128),D$2,$B$3,$B$4,D$5,$B$6,$B$7,$B$8)</original>
      <value>0</value>
    </cell>
    <cell>
      <original>'010 Fleet'!F128=_xll.F9v5.Connect.GL(_xll.F9v5.Connect.BSPEC($B$10,$B$11,$A128),F$2,$B$3,$B$4,F$5,$B$6,$B$7,$B$8)</original>
      <value>0</value>
    </cell>
    <cell>
      <original>'010 Fleet'!G128=_xll.F9v5.Connect.GL(_xll.F9v5.Connect.BSPEC($B$10,$B$11,$A128),G$2,$B$3,$B$4,G$5,$B$6,$B$7,$B$8)</original>
      <value>0</value>
    </cell>
    <cell>
      <original>'010 Fleet'!I128=_xll.F9v5.Connect.GL(_xll.F9v5.Connect.BSPEC($B$10,$B$11,$A128),I$2,$B$3,$B$4,I$5,$B$6,$B$7,$B$8)</original>
      <value>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0</value>
    </cell>
    <cell>
      <original>'010 Fleet'!D131=_xll.F9v5.Connect.GL(_xll.F9v5.Connect.BSPEC($B$10,$B$11,$A131),D$2,$B$3,$B$4,D$5,$B$6,$B$7,$B$8)</original>
      <value>0</value>
    </cell>
    <cell>
      <original>'010 Fleet'!F131=_xll.F9v5.Connect.GL(_xll.F9v5.Connect.BSPEC($B$10,$B$11,$A131),F$2,$B$3,$B$4,F$5,$B$6,$B$7,$B$8)</original>
      <value>0</value>
    </cell>
    <cell>
      <original>'010 Fleet'!G131=_xll.F9v5.Connect.GL(_xll.F9v5.Connect.BSPEC($B$10,$B$11,$A131),G$2,$B$3,$B$4,G$5,$B$6,$B$7,$B$8)</original>
      <value>0</value>
    </cell>
    <cell>
      <original>'010 Fleet'!I131=_xll.F9v5.Connect.GL(_xll.F9v5.Connect.BSPEC($B$10,$B$11,$A131),I$2,$B$3,$B$4,I$5,$B$6,$B$7,$B$8)</original>
      <value>0</value>
    </cell>
    <cell>
      <original>'010 Fleet'!C132=_xll.F9v5.Connect.GL(_xll.F9v5.Connect.BSPEC($B$10,$B$11,$A132),C$2,$B$3,$B$4,C$5,$B$6,$B$7,$B$8)</original>
      <value>479.45</value>
    </cell>
    <cell>
      <original>'010 Fleet'!D132=_xll.F9v5.Connect.GL(_xll.F9v5.Connect.BSPEC($B$10,$B$11,$A132),D$2,$B$3,$B$4,D$5,$B$6,$B$7,$B$8)</original>
      <value>450</value>
    </cell>
    <cell>
      <original>'010 Fleet'!F132=_xll.F9v5.Connect.GL(_xll.F9v5.Connect.BSPEC($B$10,$B$11,$A132),F$2,$B$3,$B$4,F$5,$B$6,$B$7,$B$8)</original>
      <value>1303.58</value>
    </cell>
    <cell>
      <original>'010 Fleet'!G132=_xll.F9v5.Connect.GL(_xll.F9v5.Connect.BSPEC($B$10,$B$11,$A132),G$2,$B$3,$B$4,G$5,$B$6,$B$7,$B$8)</original>
      <value>1250</value>
    </cell>
    <cell>
      <original>'010 Fleet'!I132=_xll.F9v5.Connect.GL(_xll.F9v5.Connect.BSPEC($B$10,$B$11,$A132),I$2,$B$3,$B$4,I$5,$B$6,$B$7,$B$8)</original>
      <value>5000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0</value>
    </cell>
    <cell>
      <original>'010 Fleet'!D136=_xll.F9v5.Connect.GL(_xll.F9v5.Connect.BSPEC($B$10,$B$11,$A136),D$2,$B$3,$B$4,D$5,$B$6,$B$7,$B$8)</original>
      <value>0</value>
    </cell>
    <cell>
      <original>'010 Fleet'!F136=_xll.F9v5.Connect.GL(_xll.F9v5.Connect.BSPEC($B$10,$B$11,$A136),F$2,$B$3,$B$4,F$5,$B$6,$B$7,$B$8)</original>
      <value>0</value>
    </cell>
    <cell>
      <original>'010 Fleet'!G136=_xll.F9v5.Connect.GL(_xll.F9v5.Connect.BSPEC($B$10,$B$11,$A136),G$2,$B$3,$B$4,G$5,$B$6,$B$7,$B$8)</original>
      <value>0</value>
    </cell>
    <cell>
      <original>'010 Fleet'!I136=_xll.F9v5.Connect.GL(_xll.F9v5.Connect.BSPEC($B$10,$B$11,$A136),I$2,$B$3,$B$4,I$5,$B$6,$B$7,$B$8)</original>
      <value>0</value>
    </cell>
    <cell>
      <original>'010 Fleet'!C137=_xll.F9v5.Connect.GL(_xll.F9v5.Connect.BSPEC($B$10,$B$11,$A137),C$2,$B$3,$B$4,C$5,$B$6,$B$7,$B$8)</original>
      <value>1431.92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1459.64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42755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0</value>
    </cell>
    <cell>
      <original>'010 Fleet'!G141=_xll.F9v5.Connect.GL(_xll.F9v5.Connect.BSPEC($B$10,$B$11,$A141),G$2,$B$3,$B$4,G$5,$B$6,$B$7,$B$8)</original>
      <value>0</value>
    </cell>
    <cell>
      <original>'010 Fleet'!I141=_xll.F9v5.Connect.GL(_xll.F9v5.Connect.BSPEC($B$10,$B$11,$A141),I$2,$B$3,$B$4,I$5,$B$6,$B$7,$B$8)</original>
      <value>0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199.1</value>
    </cell>
    <cell>
      <original>'010 Fleet'!D143=_xll.F9v5.Connect.GL(_xll.F9v5.Connect.BSPEC($B$10,$B$11,$A143),D$2,$B$3,$B$4,D$5,$B$6,$B$7,$B$8)</original>
      <value>258</value>
    </cell>
    <cell>
      <original>'010 Fleet'!F143=_xll.F9v5.Connect.GL(_xll.F9v5.Connect.BSPEC($B$10,$B$11,$A143),F$2,$B$3,$B$4,F$5,$B$6,$B$7,$B$8)</original>
      <value>505.16999999999996</value>
    </cell>
    <cell>
      <original>'010 Fleet'!G143=_xll.F9v5.Connect.GL(_xll.F9v5.Connect.BSPEC($B$10,$B$11,$A143),G$2,$B$3,$B$4,G$5,$B$6,$B$7,$B$8)</original>
      <value>774</value>
    </cell>
    <cell>
      <original>'010 Fleet'!I143=_xll.F9v5.Connect.GL(_xll.F9v5.Connect.BSPEC($B$10,$B$11,$A143),I$2,$B$3,$B$4,I$5,$B$6,$B$7,$B$8)</original>
      <value>3096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3178.84</value>
    </cell>
    <cell>
      <original>'010 Fleet'!D145=_xll.F9v5.Connect.GL(_xll.F9v5.Connect.BSPEC($B$10,$B$11,$A145),D$2,$B$3,$B$4,D$5,$B$6,$B$7,$B$8)</original>
      <value>1840</value>
    </cell>
    <cell>
      <original>'010 Fleet'!F145=_xll.F9v5.Connect.GL(_xll.F9v5.Connect.BSPEC($B$10,$B$11,$A145),F$2,$B$3,$B$4,F$5,$B$6,$B$7,$B$8)</original>
      <value>8058.35</value>
    </cell>
    <cell>
      <original>'010 Fleet'!G145=_xll.F9v5.Connect.GL(_xll.F9v5.Connect.BSPEC($B$10,$B$11,$A145),G$2,$B$3,$B$4,G$5,$B$6,$B$7,$B$8)</original>
      <value>5520</value>
    </cell>
    <cell>
      <original>'010 Fleet'!I145=_xll.F9v5.Connect.GL(_xll.F9v5.Connect.BSPEC($B$10,$B$11,$A145),I$2,$B$3,$B$4,I$5,$B$6,$B$7,$B$8)</original>
      <value>22080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0</value>
    </cell>
    <cell>
      <original>'010 Fleet'!D147=_xll.F9v5.Connect.GL(_xll.F9v5.Connect.BSPEC($B$10,$B$11,$A147),D$2,$B$3,$B$4,D$5,$B$6,$B$7,$B$8)</original>
      <value>833</value>
    </cell>
    <cell>
      <original>'010 Fleet'!F147=_xll.F9v5.Connect.GL(_xll.F9v5.Connect.BSPEC($B$10,$B$11,$A147),F$2,$B$3,$B$4,F$5,$B$6,$B$7,$B$8)</original>
      <value>1537.33</value>
    </cell>
    <cell>
      <original>'010 Fleet'!G147=_xll.F9v5.Connect.GL(_xll.F9v5.Connect.BSPEC($B$10,$B$11,$A147),G$2,$B$3,$B$4,G$5,$B$6,$B$7,$B$8)</original>
      <value>2500</value>
    </cell>
    <cell>
      <original>'010 Fleet'!I147=_xll.F9v5.Connect.GL(_xll.F9v5.Connect.BSPEC($B$10,$B$11,$A147),I$2,$B$3,$B$4,I$5,$B$6,$B$7,$B$8)</original>
      <value>10000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0</value>
    </cell>
    <cell>
      <original>'010 Fleet'!D149=_xll.F9v5.Connect.GL(_xll.F9v5.Connect.BSPEC($B$10,$B$11,$A149),D$2,$B$3,$B$4,D$5,$B$6,$B$7,$B$8)</original>
      <value>0</value>
    </cell>
    <cell>
      <original>'010 Fleet'!F149=_xll.F9v5.Connect.GL(_xll.F9v5.Connect.BSPEC($B$10,$B$11,$A149),F$2,$B$3,$B$4,F$5,$B$6,$B$7,$B$8)</original>
      <value>0</value>
    </cell>
    <cell>
      <original>'010 Fleet'!G149=_xll.F9v5.Connect.GL(_xll.F9v5.Connect.BSPEC($B$10,$B$11,$A149),G$2,$B$3,$B$4,G$5,$B$6,$B$7,$B$8)</original>
      <value>54</value>
    </cell>
    <cell>
      <original>'010 Fleet'!I149=_xll.F9v5.Connect.GL(_xll.F9v5.Connect.BSPEC($B$10,$B$11,$A149),I$2,$B$3,$B$4,I$5,$B$6,$B$7,$B$8)</original>
      <value>108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0</value>
    </cell>
    <cell>
      <original>'010 Fleet'!F151=_xll.F9v5.Connect.GL(_xll.F9v5.Connect.BSPEC($B$10,$B$11,$A151),F$2,$B$3,$B$4,F$5,$B$6,$B$7,$B$8)</original>
      <value>0</value>
    </cell>
    <cell>
      <original>'010 Fleet'!G151=_xll.F9v5.Connect.GL(_xll.F9v5.Connect.BSPEC($B$10,$B$11,$A151),G$2,$B$3,$B$4,G$5,$B$6,$B$7,$B$8)</original>
      <value>0</value>
    </cell>
    <cell>
      <original>'010 Fleet'!I151=_xll.F9v5.Connect.GL(_xll.F9v5.Connect.BSPEC($B$10,$B$11,$A151),I$2,$B$3,$B$4,I$5,$B$6,$B$7,$B$8)</original>
      <value>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350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0</value>
    </cell>
    <cell>
      <original>'010 Fleet'!G153=_xll.F9v5.Connect.GL(_xll.F9v5.Connect.BSPEC($B$10,$B$11,$A153),G$2,$B$3,$B$4,G$5,$B$6,$B$7,$B$8)</original>
      <value>0</value>
    </cell>
    <cell>
      <original>'010 Fleet'!I153=_xll.F9v5.Connect.GL(_xll.F9v5.Connect.BSPEC($B$10,$B$11,$A153),I$2,$B$3,$B$4,I$5,$B$6,$B$7,$B$8)</original>
      <value>0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665.1</value>
    </cell>
    <cell>
      <original>'010 Fleet'!D163=_xll.F9v5.Connect.GL(_xll.F9v5.Connect.BSPEC($B$10,$B$11,$A163),D$2,$B$3,$B$4,D$5,$B$6,$B$7,$B$8)</original>
      <value>350</value>
    </cell>
    <cell>
      <original>'010 Fleet'!F163=_xll.F9v5.Connect.GL(_xll.F9v5.Connect.BSPEC($B$10,$B$11,$A163),F$2,$B$3,$B$4,F$5,$B$6,$B$7,$B$8)</original>
      <value>832.58</value>
    </cell>
    <cell>
      <original>'010 Fleet'!G163=_xll.F9v5.Connect.GL(_xll.F9v5.Connect.BSPEC($B$10,$B$11,$A163),G$2,$B$3,$B$4,G$5,$B$6,$B$7,$B$8)</original>
      <value>1050</value>
    </cell>
    <cell>
      <original>'010 Fleet'!I163=_xll.F9v5.Connect.GL(_xll.F9v5.Connect.BSPEC($B$10,$B$11,$A163),I$2,$B$3,$B$4,I$5,$B$6,$B$7,$B$8)</original>
      <value>4200</value>
    </cell>
    <cell>
      <original>'010 Fleet'!C164=_xll.F9v5.Connect.GL(_xll.F9v5.Connect.BSPEC($B$10,$B$11,$A164),C$2,$B$3,$B$4,C$5,$B$6,$B$7,$B$8)</original>
      <value>268.97000000000003</value>
    </cell>
    <cell>
      <original>'010 Fleet'!D164=_xll.F9v5.Connect.GL(_xll.F9v5.Connect.BSPEC($B$10,$B$11,$A164),D$2,$B$3,$B$4,D$5,$B$6,$B$7,$B$8)</original>
      <value>500</value>
    </cell>
    <cell>
      <original>'010 Fleet'!F164=_xll.F9v5.Connect.GL(_xll.F9v5.Connect.BSPEC($B$10,$B$11,$A164),F$2,$B$3,$B$4,F$5,$B$6,$B$7,$B$8)</original>
      <value>285.52000000000004</value>
    </cell>
    <cell>
      <original>'010 Fleet'!G164=_xll.F9v5.Connect.GL(_xll.F9v5.Connect.BSPEC($B$10,$B$11,$A164),G$2,$B$3,$B$4,G$5,$B$6,$B$7,$B$8)</original>
      <value>1000</value>
    </cell>
    <cell>
      <original>'010 Fleet'!I164=_xll.F9v5.Connect.GL(_xll.F9v5.Connect.BSPEC($B$10,$B$11,$A164),I$2,$B$3,$B$4,I$5,$B$6,$B$7,$B$8)</original>
      <value>6250</value>
    </cell>
    <cell>
      <original>'010 Fleet'!C165=_xll.F9v5.Connect.GL(_xll.F9v5.Connect.BSPEC($B$10,$B$11,$A165),C$2,$B$3,$B$4,C$5,$B$6,$B$7,$B$8)</original>
      <value>718.24</value>
    </cell>
    <cell>
      <original>'010 Fleet'!D165=_xll.F9v5.Connect.GL(_xll.F9v5.Connect.BSPEC($B$10,$B$11,$A165),D$2,$B$3,$B$4,D$5,$B$6,$B$7,$B$8)</original>
      <value>1666</value>
    </cell>
    <cell>
      <original>'010 Fleet'!F165=_xll.F9v5.Connect.GL(_xll.F9v5.Connect.BSPEC($B$10,$B$11,$A165),F$2,$B$3,$B$4,F$5,$B$6,$B$7,$B$8)</original>
      <value>2768.4400000000005</value>
    </cell>
    <cell>
      <original>'010 Fleet'!G165=_xll.F9v5.Connect.GL(_xll.F9v5.Connect.BSPEC($B$10,$B$11,$A165),G$2,$B$3,$B$4,G$5,$B$6,$B$7,$B$8)</original>
      <value>5134.45</value>
    </cell>
    <cell>
      <original>'010 Fleet'!I165=_xll.F9v5.Connect.GL(_xll.F9v5.Connect.BSPEC($B$10,$B$11,$A165),I$2,$B$3,$B$4,I$5,$B$6,$B$7,$B$8)</original>
      <value>20128.45</value>
    </cell>
    <cell>
      <original>'010 Fleet'!C166=_xll.F9v5.Connect.GL(_xll.F9v5.Connect.BSPEC($B$10,$B$11,$A166),C$2,$B$3,$B$4,C$5,$B$6,$B$7,$B$8)</original>
      <value>8440.91</value>
    </cell>
    <cell>
      <original>'010 Fleet'!D166=_xll.F9v5.Connect.GL(_xll.F9v5.Connect.BSPEC($B$10,$B$11,$A166),D$2,$B$3,$B$4,D$5,$B$6,$B$7,$B$8)</original>
      <value>200</value>
    </cell>
    <cell>
      <original>'010 Fleet'!F166=_xll.F9v5.Connect.GL(_xll.F9v5.Connect.BSPEC($B$10,$B$11,$A166),F$2,$B$3,$B$4,F$5,$B$6,$B$7,$B$8)</original>
      <value>9416.39</value>
    </cell>
    <cell>
      <original>'010 Fleet'!G166=_xll.F9v5.Connect.GL(_xll.F9v5.Connect.BSPEC($B$10,$B$11,$A166),G$2,$B$3,$B$4,G$5,$B$6,$B$7,$B$8)</original>
      <value>790.48</value>
    </cell>
    <cell>
      <original>'010 Fleet'!I166=_xll.F9v5.Connect.GL(_xll.F9v5.Connect.BSPEC($B$10,$B$11,$A166),I$2,$B$3,$B$4,I$5,$B$6,$B$7,$B$8)</original>
      <value>2590.48</value>
    </cell>
    <cell>
      <original>'010 Fleet'!C167=_xll.F9v5.Connect.GL(_xll.F9v5.Connect.BSPEC($B$10,$B$11,$A167),C$2,$B$3,$B$4,C$5,$B$6,$B$7,$B$8)</original>
      <value>0</value>
    </cell>
    <cell>
      <original>'010 Fleet'!D167=_xll.F9v5.Connect.GL(_xll.F9v5.Connect.BSPEC($B$10,$B$11,$A167),D$2,$B$3,$B$4,D$5,$B$6,$B$7,$B$8)</original>
      <value>0</value>
    </cell>
    <cell>
      <original>'010 Fleet'!F167=_xll.F9v5.Connect.GL(_xll.F9v5.Connect.BSPEC($B$10,$B$11,$A167),F$2,$B$3,$B$4,F$5,$B$6,$B$7,$B$8)</original>
      <value>0</value>
    </cell>
    <cell>
      <original>'010 Fleet'!G167=_xll.F9v5.Connect.GL(_xll.F9v5.Connect.BSPEC($B$10,$B$11,$A167),G$2,$B$3,$B$4,G$5,$B$6,$B$7,$B$8)</original>
      <value>0</value>
    </cell>
    <cell>
      <original>'010 Fleet'!I167=_xll.F9v5.Connect.GL(_xll.F9v5.Connect.BSPEC($B$10,$B$11,$A167),I$2,$B$3,$B$4,I$5,$B$6,$B$7,$B$8)</original>
      <value>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0</value>
    </cell>
    <cell>
      <original>'010 Fleet'!F168=_xll.F9v5.Connect.GL(_xll.F9v5.Connect.BSPEC($B$10,$B$11,$A168),F$2,$B$3,$B$4,F$5,$B$6,$B$7,$B$8)</original>
      <value>0</value>
    </cell>
    <cell>
      <original>'010 Fleet'!G168=_xll.F9v5.Connect.GL(_xll.F9v5.Connect.BSPEC($B$10,$B$11,$A168),G$2,$B$3,$B$4,G$5,$B$6,$B$7,$B$8)</original>
      <value>0</value>
    </cell>
    <cell>
      <original>'010 Fleet'!I168=_xll.F9v5.Connect.GL(_xll.F9v5.Connect.BSPEC($B$10,$B$11,$A168),I$2,$B$3,$B$4,I$5,$B$6,$B$7,$B$8)</original>
      <value>0</value>
    </cell>
    <cell>
      <original>'010 Fleet'!C169=_xll.F9v5.Connect.GL(_xll.F9v5.Connect.BSPEC($B$10,$B$11,$A169),C$2,$B$3,$B$4,C$5,$B$6,$B$7,$B$8)</original>
      <value>0</value>
    </cell>
    <cell>
      <original>'010 Fleet'!D169=_xll.F9v5.Connect.GL(_xll.F9v5.Connect.BSPEC($B$10,$B$11,$A169),D$2,$B$3,$B$4,D$5,$B$6,$B$7,$B$8)</original>
      <value>0</value>
    </cell>
    <cell>
      <original>'010 Fleet'!F169=_xll.F9v5.Connect.GL(_xll.F9v5.Connect.BSPEC($B$10,$B$11,$A169),F$2,$B$3,$B$4,F$5,$B$6,$B$7,$B$8)</original>
      <value>0</value>
    </cell>
    <cell>
      <original>'010 Fleet'!G169=_xll.F9v5.Connect.GL(_xll.F9v5.Connect.BSPEC($B$10,$B$11,$A169),G$2,$B$3,$B$4,G$5,$B$6,$B$7,$B$8)</original>
      <value>0</value>
    </cell>
    <cell>
      <original>'010 Fleet'!I169=_xll.F9v5.Connect.GL(_xll.F9v5.Connect.BSPEC($B$10,$B$11,$A169),I$2,$B$3,$B$4,I$5,$B$6,$B$7,$B$8)</original>
      <value>0</value>
    </cell>
    <cell>
      <original>'010 Fleet'!C170=_xll.F9v5.Connect.GL(_xll.F9v5.Connect.BSPEC($B$10,$B$11,$A170),C$2,$B$3,$B$4,C$5,$B$6,$B$7,$B$8)</original>
      <value>96.46</value>
    </cell>
    <cell>
      <original>'010 Fleet'!D170=_xll.F9v5.Connect.GL(_xll.F9v5.Connect.BSPEC($B$10,$B$11,$A170),D$2,$B$3,$B$4,D$5,$B$6,$B$7,$B$8)</original>
      <value>132</value>
    </cell>
    <cell>
      <original>'010 Fleet'!F170=_xll.F9v5.Connect.GL(_xll.F9v5.Connect.BSPEC($B$10,$B$11,$A170),F$2,$B$3,$B$4,F$5,$B$6,$B$7,$B$8)</original>
      <value>259.38</value>
    </cell>
    <cell>
      <original>'010 Fleet'!G170=_xll.F9v5.Connect.GL(_xll.F9v5.Connect.BSPEC($B$10,$B$11,$A170),G$2,$B$3,$B$4,G$5,$B$6,$B$7,$B$8)</original>
      <value>396</value>
    </cell>
    <cell>
      <original>'010 Fleet'!I170=_xll.F9v5.Connect.GL(_xll.F9v5.Connect.BSPEC($B$10,$B$11,$A170),I$2,$B$3,$B$4,I$5,$B$6,$B$7,$B$8)</original>
      <value>1614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0</value>
    </cell>
    <cell>
      <original>'010 Fleet'!D174=_xll.F9v5.Connect.GL(_xll.F9v5.Connect.BSPEC($B$10,$B$11,$A174),D$2,$B$3,$B$4,D$5,$B$6,$B$7,$B$8)</original>
      <value>100</value>
    </cell>
    <cell>
      <original>'010 Fleet'!F174=_xll.F9v5.Connect.GL(_xll.F9v5.Connect.BSPEC($B$10,$B$11,$A174),F$2,$B$3,$B$4,F$5,$B$6,$B$7,$B$8)</original>
      <value>73</value>
    </cell>
    <cell>
      <original>'010 Fleet'!G174=_xll.F9v5.Connect.GL(_xll.F9v5.Connect.BSPEC($B$10,$B$11,$A174),G$2,$B$3,$B$4,G$5,$B$6,$B$7,$B$8)</original>
      <value>300</value>
    </cell>
    <cell>
      <original>'010 Fleet'!I174=_xll.F9v5.Connect.GL(_xll.F9v5.Connect.BSPEC($B$10,$B$11,$A174),I$2,$B$3,$B$4,I$5,$B$6,$B$7,$B$8)</original>
      <value>1200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440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0</value>
    </cell>
    <cell>
      <original>'010 Fleet'!F178=_xll.F9v5.Connect.GL(_xll.F9v5.Connect.BSPEC($B$10,$B$11,$A178),F$2,$B$3,$B$4,F$5,$B$6,$B$7,$B$8)</original>
      <value>0</value>
    </cell>
    <cell>
      <original>'010 Fleet'!G178=_xll.F9v5.Connect.GL(_xll.F9v5.Connect.BSPEC($B$10,$B$11,$A178),G$2,$B$3,$B$4,G$5,$B$6,$B$7,$B$8)</original>
      <value>0</value>
    </cell>
    <cell>
      <original>'010 Fleet'!I178=_xll.F9v5.Connect.GL(_xll.F9v5.Connect.BSPEC($B$10,$B$11,$A178),I$2,$B$3,$B$4,I$5,$B$6,$B$7,$B$8)</original>
      <value>0</value>
    </cell>
    <cell>
      <original>'010 Fleet'!C179=_xll.F9v5.Connect.GL(_xll.F9v5.Connect.BSPEC($B$10,$B$11,$A179),C$2,$B$3,$B$4,C$5,$B$6,$B$7,$B$8)</original>
      <value>1983.2</value>
    </cell>
    <cell>
      <original>'010 Fleet'!D179=_xll.F9v5.Connect.GL(_xll.F9v5.Connect.BSPEC($B$10,$B$11,$A179),D$2,$B$3,$B$4,D$5,$B$6,$B$7,$B$8)</original>
      <value>1666</value>
    </cell>
    <cell>
      <original>'010 Fleet'!F179=_xll.F9v5.Connect.GL(_xll.F9v5.Connect.BSPEC($B$10,$B$11,$A179),F$2,$B$3,$B$4,F$5,$B$6,$B$7,$B$8)</original>
      <value>1902.36</value>
    </cell>
    <cell>
      <original>'010 Fleet'!G179=_xll.F9v5.Connect.GL(_xll.F9v5.Connect.BSPEC($B$10,$B$11,$A179),G$2,$B$3,$B$4,G$5,$B$6,$B$7,$B$8)</original>
      <value>5000</value>
    </cell>
    <cell>
      <original>'010 Fleet'!I179=_xll.F9v5.Connect.GL(_xll.F9v5.Connect.BSPEC($B$10,$B$11,$A179),I$2,$B$3,$B$4,I$5,$B$6,$B$7,$B$8)</original>
      <value>20000</value>
    </cell>
    <cell>
      <original>'010 Fleet'!C180=_xll.F9v5.Connect.GL(_xll.F9v5.Connect.BSPEC($B$10,$B$11,$A180),C$2,$B$3,$B$4,C$5,$B$6,$B$7,$B$8)</original>
      <value>1963.13</value>
    </cell>
    <cell>
      <original>'010 Fleet'!D180=_xll.F9v5.Connect.GL(_xll.F9v5.Connect.BSPEC($B$10,$B$11,$A180),D$2,$B$3,$B$4,D$5,$B$6,$B$7,$B$8)</original>
      <value>1800</value>
    </cell>
    <cell>
      <original>'010 Fleet'!F180=_xll.F9v5.Connect.GL(_xll.F9v5.Connect.BSPEC($B$10,$B$11,$A180),F$2,$B$3,$B$4,F$5,$B$6,$B$7,$B$8)</original>
      <value>5433.13</value>
    </cell>
    <cell>
      <original>'010 Fleet'!G180=_xll.F9v5.Connect.GL(_xll.F9v5.Connect.BSPEC($B$10,$B$11,$A180),G$2,$B$3,$B$4,G$5,$B$6,$B$7,$B$8)</original>
      <value>5400</value>
    </cell>
    <cell>
      <original>'010 Fleet'!I180=_xll.F9v5.Connect.GL(_xll.F9v5.Connect.BSPEC($B$10,$B$11,$A180),I$2,$B$3,$B$4,I$5,$B$6,$B$7,$B$8)</original>
      <value>21600</value>
    </cell>
    <cell>
      <original>'010 Fleet'!C181=_xll.F9v5.Connect.GL(_xll.F9v5.Connect.BSPEC($B$10,$B$11,$A181),C$2,$B$3,$B$4,C$5,$B$6,$B$7,$B$8)</original>
      <value>26668.49</value>
    </cell>
    <cell>
      <original>'010 Fleet'!D181=_xll.F9v5.Connect.GL(_xll.F9v5.Connect.BSPEC($B$10,$B$11,$A181),D$2,$B$3,$B$4,D$5,$B$6,$B$7,$B$8)</original>
      <value>20833</value>
    </cell>
    <cell>
      <original>'010 Fleet'!F181=_xll.F9v5.Connect.GL(_xll.F9v5.Connect.BSPEC($B$10,$B$11,$A181),F$2,$B$3,$B$4,F$5,$B$6,$B$7,$B$8)</original>
      <value>55500.930000000008</value>
    </cell>
    <cell>
      <original>'010 Fleet'!G181=_xll.F9v5.Connect.GL(_xll.F9v5.Connect.BSPEC($B$10,$B$11,$A181),G$2,$B$3,$B$4,G$5,$B$6,$B$7,$B$8)</original>
      <value>63533.68</value>
    </cell>
    <cell>
      <original>'010 Fleet'!I181=_xll.F9v5.Connect.GL(_xll.F9v5.Connect.BSPEC($B$10,$B$11,$A181),I$2,$B$3,$B$4,I$5,$B$6,$B$7,$B$8)</original>
      <value>251030.68</value>
    </cell>
    <cell>
      <original>'010 Fleet'!C182=_xll.F9v5.Connect.GL(_xll.F9v5.Connect.BSPEC($B$10,$B$11,$A182),C$2,$B$3,$B$4,C$5,$B$6,$B$7,$B$8)</original>
      <value>25.5</value>
    </cell>
    <cell>
      <original>'010 Fleet'!D182=_xll.F9v5.Connect.GL(_xll.F9v5.Connect.BSPEC($B$10,$B$11,$A182),D$2,$B$3,$B$4,D$5,$B$6,$B$7,$B$8)</original>
      <value>208</value>
    </cell>
    <cell>
      <original>'010 Fleet'!F182=_xll.F9v5.Connect.GL(_xll.F9v5.Connect.BSPEC($B$10,$B$11,$A182),F$2,$B$3,$B$4,F$5,$B$6,$B$7,$B$8)</original>
      <value>327.72</value>
    </cell>
    <cell>
      <original>'010 Fleet'!G182=_xll.F9v5.Connect.GL(_xll.F9v5.Connect.BSPEC($B$10,$B$11,$A182),G$2,$B$3,$B$4,G$5,$B$6,$B$7,$B$8)</original>
      <value>624</value>
    </cell>
    <cell>
      <original>'010 Fleet'!I182=_xll.F9v5.Connect.GL(_xll.F9v5.Connect.BSPEC($B$10,$B$11,$A182),I$2,$B$3,$B$4,I$5,$B$6,$B$7,$B$8)</original>
      <value>2496</value>
    </cell>
    <cell>
      <original>'010 Fleet'!C183=_xll.F9v5.Connect.GL(_xll.F9v5.Connect.BSPEC($B$10,$B$11,$A183),C$2,$B$3,$B$4,C$5,$B$6,$B$7,$B$8)</original>
      <value>8337.1200000000008</value>
    </cell>
    <cell>
      <original>'010 Fleet'!D183=_xll.F9v5.Connect.GL(_xll.F9v5.Connect.BSPEC($B$10,$B$11,$A183),D$2,$B$3,$B$4,D$5,$B$6,$B$7,$B$8)</original>
      <value>4500</value>
    </cell>
    <cell>
      <original>'010 Fleet'!F183=_xll.F9v5.Connect.GL(_xll.F9v5.Connect.BSPEC($B$10,$B$11,$A183),F$2,$B$3,$B$4,F$5,$B$6,$B$7,$B$8)</original>
      <value>17151.84</value>
    </cell>
    <cell>
      <original>'010 Fleet'!G183=_xll.F9v5.Connect.GL(_xll.F9v5.Connect.BSPEC($B$10,$B$11,$A183),G$2,$B$3,$B$4,G$5,$B$6,$B$7,$B$8)</original>
      <value>13500</value>
    </cell>
    <cell>
      <original>'010 Fleet'!I183=_xll.F9v5.Connect.GL(_xll.F9v5.Connect.BSPEC($B$10,$B$11,$A183),I$2,$B$3,$B$4,I$5,$B$6,$B$7,$B$8)</original>
      <value>54000</value>
    </cell>
    <cell>
      <original>'010 Fleet'!C184=_xll.F9v5.Connect.GL(_xll.F9v5.Connect.BSPEC($B$10,$B$11,$A184),C$2,$B$3,$B$4,C$5,$B$6,$B$7,$B$8)</original>
      <value>131.5</value>
    </cell>
    <cell>
      <original>'010 Fleet'!D184=_xll.F9v5.Connect.GL(_xll.F9v5.Connect.BSPEC($B$10,$B$11,$A184),D$2,$B$3,$B$4,D$5,$B$6,$B$7,$B$8)</original>
      <value>275</value>
    </cell>
    <cell>
      <original>'010 Fleet'!F184=_xll.F9v5.Connect.GL(_xll.F9v5.Connect.BSPEC($B$10,$B$11,$A184),F$2,$B$3,$B$4,F$5,$B$6,$B$7,$B$8)</original>
      <value>789.5</value>
    </cell>
    <cell>
      <original>'010 Fleet'!G184=_xll.F9v5.Connect.GL(_xll.F9v5.Connect.BSPEC($B$10,$B$11,$A184),G$2,$B$3,$B$4,G$5,$B$6,$B$7,$B$8)</original>
      <value>825</value>
    </cell>
    <cell>
      <original>'010 Fleet'!I184=_xll.F9v5.Connect.GL(_xll.F9v5.Connect.BSPEC($B$10,$B$11,$A184),I$2,$B$3,$B$4,I$5,$B$6,$B$7,$B$8)</original>
      <value>3300</value>
    </cell>
    <cell>
      <original>'010 Fleet'!C185=_xll.F9v5.Connect.GL(_xll.F9v5.Connect.BSPEC($B$10,$B$11,$A185),C$2,$B$3,$B$4,C$5,$B$6,$B$7,$B$8)</original>
      <value>0</value>
    </cell>
    <cell>
      <original>'010 Fleet'!D185=_xll.F9v5.Connect.GL(_xll.F9v5.Connect.BSPEC($B$10,$B$11,$A185),D$2,$B$3,$B$4,D$5,$B$6,$B$7,$B$8)</original>
      <value>0</value>
    </cell>
    <cell>
      <original>'010 Fleet'!F185=_xll.F9v5.Connect.GL(_xll.F9v5.Connect.BSPEC($B$10,$B$11,$A185),F$2,$B$3,$B$4,F$5,$B$6,$B$7,$B$8)</original>
      <value>0</value>
    </cell>
    <cell>
      <original>'010 Fleet'!G185=_xll.F9v5.Connect.GL(_xll.F9v5.Connect.BSPEC($B$10,$B$11,$A185),G$2,$B$3,$B$4,G$5,$B$6,$B$7,$B$8)</original>
      <value>0</value>
    </cell>
    <cell>
      <original>'010 Fleet'!I185=_xll.F9v5.Connect.GL(_xll.F9v5.Connect.BSPEC($B$10,$B$11,$A185),I$2,$B$3,$B$4,I$5,$B$6,$B$7,$B$8)</original>
      <value>0</value>
    </cell>
    <cell>
      <original>'010 Fleet'!C186=_xll.F9v5.Connect.GL(_xll.F9v5.Connect.BSPEC($B$10,$B$11,$A186),C$2,$B$3,$B$4,C$5,$B$6,$B$7,$B$8)</original>
      <value>0</value>
    </cell>
    <cell>
      <original>'010 Fleet'!D186=_xll.F9v5.Connect.GL(_xll.F9v5.Connect.BSPEC($B$10,$B$11,$A186),D$2,$B$3,$B$4,D$5,$B$6,$B$7,$B$8)</original>
      <value>0</value>
    </cell>
    <cell>
      <original>'010 Fleet'!F186=_xll.F9v5.Connect.GL(_xll.F9v5.Connect.BSPEC($B$10,$B$11,$A186),F$2,$B$3,$B$4,F$5,$B$6,$B$7,$B$8)</original>
      <value>0</value>
    </cell>
    <cell>
      <original>'010 Fleet'!G186=_xll.F9v5.Connect.GL(_xll.F9v5.Connect.BSPEC($B$10,$B$11,$A186),G$2,$B$3,$B$4,G$5,$B$6,$B$7,$B$8)</original>
      <value>0</value>
    </cell>
    <cell>
      <original>'010 Fleet'!I186=_xll.F9v5.Connect.GL(_xll.F9v5.Connect.BSPEC($B$10,$B$11,$A186),I$2,$B$3,$B$4,I$5,$B$6,$B$7,$B$8)</original>
      <value>0</value>
    </cell>
    <cell>
      <original>'010 Fleet'!C187=_xll.F9v5.Connect.GL(_xll.F9v5.Connect.BSPEC($B$10,$B$11,$A187),C$2,$B$3,$B$4,C$5,$B$6,$B$7,$B$8)</original>
      <value>0</value>
    </cell>
    <cell>
      <original>'010 Fleet'!D187=_xll.F9v5.Connect.GL(_xll.F9v5.Connect.BSPEC($B$10,$B$11,$A187),D$2,$B$3,$B$4,D$5,$B$6,$B$7,$B$8)</original>
      <value>0</value>
    </cell>
    <cell>
      <original>'010 Fleet'!F187=_xll.F9v5.Connect.GL(_xll.F9v5.Connect.BSPEC($B$10,$B$11,$A187),F$2,$B$3,$B$4,F$5,$B$6,$B$7,$B$8)</original>
      <value>0</value>
    </cell>
    <cell>
      <original>'010 Fleet'!G187=_xll.F9v5.Connect.GL(_xll.F9v5.Connect.BSPEC($B$10,$B$11,$A187),G$2,$B$3,$B$4,G$5,$B$6,$B$7,$B$8)</original>
      <value>0</value>
    </cell>
    <cell>
      <original>'010 Fleet'!I187=_xll.F9v5.Connect.GL(_xll.F9v5.Connect.BSPEC($B$10,$B$11,$A187),I$2,$B$3,$B$4,I$5,$B$6,$B$7,$B$8)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Fleet'!C192=_xll.F9v5.Connect.GL(_xll.F9v5.Connect.BSPEC($B$10,$B$11,$A192),C$2,$B$3,$B$4,C$5,$B$6,$B$7,$B$8)</original>
      <value>0</value>
    </cell>
    <cell>
      <original>'010 Fleet'!D192=_xll.F9v5.Connect.GL(_xll.F9v5.Connect.BSPEC($B$10,$B$11,$A192),D$2,$B$3,$B$4,D$5,$B$6,$B$7,$B$8)</original>
      <value>0</value>
    </cell>
    <cell>
      <original>'010 Fleet'!F192=_xll.F9v5.Connect.GL(_xll.F9v5.Connect.BSPEC($B$10,$B$11,$A192),F$2,$B$3,$B$4,F$5,$B$6,$B$7,$B$8)</original>
      <value>0</value>
    </cell>
    <cell>
      <original>'010 Fleet'!G192=_xll.F9v5.Connect.GL(_xll.F9v5.Connect.BSPEC($B$10,$B$11,$A192),G$2,$B$3,$B$4,G$5,$B$6,$B$7,$B$8)</original>
      <value>0</value>
    </cell>
    <cell>
      <original>'010 Fleet'!I192=_xll.F9v5.Connect.GL(_xll.F9v5.Connect.BSPEC($B$10,$B$11,$A192),I$2,$B$3,$B$4,I$5,$B$6,$B$7,$B$8)</original>
      <value>0</value>
    </cell>
    <cell>
      <original>'010 Fleet'!C198=_xll.F9v5.Connect.GL(_xll.F9v5.Connect.BSPEC($B$10,$B$11,$A198),C$2,$B$3,$B$4,C$5,$B$6,$B$7,$B$8)</original>
      <value>0</value>
    </cell>
    <cell>
      <original>'010 Fleet'!D198=_xll.F9v5.Connect.GL(_xll.F9v5.Connect.BSPEC($B$10,$B$11,$A198),D$2,$B$3,$B$4,D$5,$B$6,$B$7,$B$8)</original>
      <value>0</value>
    </cell>
    <cell>
      <original>'010 Fleet'!F198=_xll.F9v5.Connect.GL(_xll.F9v5.Connect.BSPEC($B$10,$B$11,$A198),F$2,$B$3,$B$4,F$5,$B$6,$B$7,$B$8)</original>
      <value>0</value>
    </cell>
    <cell>
      <original>'010 Fleet'!G198=_xll.F9v5.Connect.GL(_xll.F9v5.Connect.BSPEC($B$10,$B$11,$A198),G$2,$B$3,$B$4,G$5,$B$6,$B$7,$B$8)</original>
      <value>0</value>
    </cell>
    <cell>
      <original>'010 Fleet'!I198=_xll.F9v5.Connect.GL(_xll.F9v5.Connect.BSPEC($B$10,$B$11,$A198),I$2,$B$3,$B$4,I$5,$B$6,$B$7,$B$8)</original>
      <value>0</value>
    </cell>
    <cell>
      <original>'010 Fleet'!C199=_xll.F9v5.Connect.GL(_xll.F9v5.Connect.BSPEC($B$10,$B$11,$A199),C$2,$B$3,$B$4,C$5,$B$6,$B$7,$B$8)</original>
      <value>0</value>
    </cell>
    <cell>
      <original>'010 Fleet'!D199=_xll.F9v5.Connect.GL(_xll.F9v5.Connect.BSPEC($B$10,$B$11,$A199),D$2,$B$3,$B$4,D$5,$B$6,$B$7,$B$8)</original>
      <value>0</value>
    </cell>
    <cell>
      <original>'010 Fleet'!F199=_xll.F9v5.Connect.GL(_xll.F9v5.Connect.BSPEC($B$10,$B$11,$A199),F$2,$B$3,$B$4,F$5,$B$6,$B$7,$B$8)</original>
      <value>0</value>
    </cell>
    <cell>
      <original>'010 Fleet'!G199=_xll.F9v5.Connect.GL(_xll.F9v5.Connect.BSPEC($B$10,$B$11,$A199),G$2,$B$3,$B$4,G$5,$B$6,$B$7,$B$8)</original>
      <value>0</value>
    </cell>
    <cell>
      <original>'010 Fleet'!I199=_xll.F9v5.Connect.GL(_xll.F9v5.Connect.BSPEC($B$10,$B$11,$A199),I$2,$B$3,$B$4,I$5,$B$6,$B$7,$B$8)</original>
      <value>0</value>
    </cell>
    <cell>
      <original>'010 Fleet'!C200=_xll.F9v5.Connect.GL(_xll.F9v5.Connect.BSPEC($B$10,$B$11,$A200),C$2,$B$3,$B$4,C$5,$B$6,$B$7,$B$8)</original>
      <value>0</value>
    </cell>
    <cell>
      <original>'010 Fleet'!D200=_xll.F9v5.Connect.GL(_xll.F9v5.Connect.BSPEC($B$10,$B$11,$A200),D$2,$B$3,$B$4,D$5,$B$6,$B$7,$B$8)</original>
      <value>0</value>
    </cell>
    <cell>
      <original>'010 Fleet'!F200=_xll.F9v5.Connect.GL(_xll.F9v5.Connect.BSPEC($B$10,$B$11,$A200),F$2,$B$3,$B$4,F$5,$B$6,$B$7,$B$8)</original>
      <value>0</value>
    </cell>
    <cell>
      <original>'010 Fleet'!G200=_xll.F9v5.Connect.GL(_xll.F9v5.Connect.BSPEC($B$10,$B$11,$A200),G$2,$B$3,$B$4,G$5,$B$6,$B$7,$B$8)</original>
      <value>0</value>
    </cell>
    <cell>
      <original>'010 Fleet'!I200=_xll.F9v5.Connect.GL(_xll.F9v5.Connect.BSPEC($B$10,$B$11,$A200),I$2,$B$3,$B$4,I$5,$B$6,$B$7,$B$8)</original>
      <value>0</value>
    </cell>
    <cell>
      <original>'010 Fleet'!C201=_xll.F9v5.Connect.GL(_xll.F9v5.Connect.BSPEC($B$10,$B$11,$A201),C$2,$B$3,$B$4,C$5,$B$6,$B$7,$B$8)</original>
      <value>0</value>
    </cell>
    <cell>
      <original>'010 Fleet'!D201=_xll.F9v5.Connect.GL(_xll.F9v5.Connect.BSPEC($B$10,$B$11,$A201),D$2,$B$3,$B$4,D$5,$B$6,$B$7,$B$8)</original>
      <value>0</value>
    </cell>
    <cell>
      <original>'010 Fleet'!F201=_xll.F9v5.Connect.GL(_xll.F9v5.Connect.BSPEC($B$10,$B$11,$A201),F$2,$B$3,$B$4,F$5,$B$6,$B$7,$B$8)</original>
      <value>0</value>
    </cell>
    <cell>
      <original>'010 Fleet'!G201=_xll.F9v5.Connect.GL(_xll.F9v5.Connect.BSPEC($B$10,$B$11,$A201),G$2,$B$3,$B$4,G$5,$B$6,$B$7,$B$8)</original>
      <value>0</value>
    </cell>
    <cell>
      <original>'010 Fleet'!I201=_xll.F9v5.Connect.GL(_xll.F9v5.Connect.BSPEC($B$10,$B$11,$A201),I$2,$B$3,$B$4,I$5,$B$6,$B$7,$B$8)</original>
      <value>0</value>
    </cell>
    <cell>
      <original>'010 Fleet'!C202=_xll.F9v5.Connect.GL(_xll.F9v5.Connect.BSPEC($B$10,$B$11,$A202),C$2,$B$3,$B$4,C$5,$B$6,$B$7,$B$8)</original>
      <value>18155.12</value>
    </cell>
    <cell>
      <original>'010 Fleet'!D202=_xll.F9v5.Connect.GL(_xll.F9v5.Connect.BSPEC($B$10,$B$11,$A202),D$2,$B$3,$B$4,D$5,$B$6,$B$7,$B$8)</original>
      <value>4500</value>
    </cell>
    <cell>
      <original>'010 Fleet'!F202=_xll.F9v5.Connect.GL(_xll.F9v5.Connect.BSPEC($B$10,$B$11,$A202),F$2,$B$3,$B$4,F$5,$B$6,$B$7,$B$8)</original>
      <value>38137.129999999997</value>
    </cell>
    <cell>
      <original>'010 Fleet'!G202=_xll.F9v5.Connect.GL(_xll.F9v5.Connect.BSPEC($B$10,$B$11,$A202),G$2,$B$3,$B$4,G$5,$B$6,$B$7,$B$8)</original>
      <value>17895</value>
    </cell>
    <cell>
      <original>'010 Fleet'!I202=_xll.F9v5.Connect.GL(_xll.F9v5.Connect.BSPEC($B$10,$B$11,$A202),I$2,$B$3,$B$4,I$5,$B$6,$B$7,$B$8)</original>
      <value>144095</value>
    </cell>
    <cell>
      <original>'010 Fleet'!C203=_xll.F9v5.Connect.GL(_xll.F9v5.Connect.BSPEC($B$10,$B$11,$A203),C$2,$B$3,$B$4,C$5,$B$6,$B$7,$B$8)</original>
      <value>355610</value>
    </cell>
    <cell>
      <original>'010 Fleet'!D203=_xll.F9v5.Connect.GL(_xll.F9v5.Connect.BSPEC($B$10,$B$11,$A203),D$2,$B$3,$B$4,D$5,$B$6,$B$7,$B$8)</original>
      <value>346572</value>
    </cell>
    <cell>
      <original>'010 Fleet'!F203=_xll.F9v5.Connect.GL(_xll.F9v5.Connect.BSPEC($B$10,$B$11,$A203),F$2,$B$3,$B$4,F$5,$B$6,$B$7,$B$8)</original>
      <value>424040.4</value>
    </cell>
    <cell>
      <original>'010 Fleet'!G203=_xll.F9v5.Connect.GL(_xll.F9v5.Connect.BSPEC($B$10,$B$11,$A203),G$2,$B$3,$B$4,G$5,$B$6,$B$7,$B$8)</original>
      <value>508430</value>
    </cell>
    <cell>
      <original>'010 Fleet'!I203=_xll.F9v5.Connect.GL(_xll.F9v5.Connect.BSPEC($B$10,$B$11,$A203),I$2,$B$3,$B$4,I$5,$B$6,$B$7,$B$8)</original>
      <value>1101358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0</value>
    </cell>
    <cell>
      <original>'011 EMS Billing'!D66=_xll.F9v5.Connect.GL(_xll.F9v5.Connect.BSPEC($B$10,$B$11,$A66),D$2,$B$3,$B$4,D$5,$B$6,$B$7,$B$8)</original>
      <value>0</value>
    </cell>
    <cell>
      <original>'011 EMS Billing'!F66=_xll.F9v5.Connect.NGL(_xll.F9v5.Connect.BSPEC($B$10,$B$11,$A66),F$2,$B$3,$B$4,F$5,$B$6,$B$7,$B$8)</original>
      <value>0</value>
    </cell>
    <cell>
      <original>'011 EMS Billing'!G66=_xll.F9v5.Connect.GL(_xll.F9v5.Connect.BSPEC($B$10,$B$11,$A66),G$2,$B$3,$B$4,G$5,$B$6,$B$7,$B$8)</original>
      <value>0</value>
    </cell>
    <cell>
      <original>'011 EMS Billing'!I66=_xll.F9v5.Connect.GL(_xll.F9v5.Connect.BSPEC($B$10,$B$11,$A66),I$2,$B$3,$B$4,I$5,$B$6,$B$7,$B$8)</original>
      <value>0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Billing'!C80=_xll.F9v5.Connect.GL(_xll.F9v5.Connect.BSPEC($B$10,$B$11,$A80),C$2,$B$3,$B$4,C$5,$B$6,$B$7,$B$8)</original>
      <value>48964.42</value>
    </cell>
    <cell>
      <original>'011 EMS Billing'!D80=_xll.F9v5.Connect.GL(_xll.F9v5.Connect.BSPEC($B$10,$B$11,$A80),D$2,$B$3,$B$4,D$5,$B$6,$B$7,$B$8)</original>
      <value>58904</value>
    </cell>
    <cell>
      <original>'011 EMS Billing'!F80=_xll.F9v5.Connect.GL(_xll.F9v5.Connect.BSPEC($B$10,$B$11,$A80),F$2,$B$3,$B$4,F$5,$B$6,$B$7,$B$8)</original>
      <value>148831.85999999999</value>
    </cell>
    <cell>
      <original>'011 EMS Billing'!G80=_xll.F9v5.Connect.GL(_xll.F9v5.Connect.BSPEC($B$10,$B$11,$A80),G$2,$B$3,$B$4,G$5,$B$6,$B$7,$B$8)</original>
      <value>174812</value>
    </cell>
    <cell>
      <original>'011 EMS Billing'!I80=_xll.F9v5.Connect.GL(_xll.F9v5.Connect.BSPEC($B$10,$B$11,$A80),I$2,$B$3,$B$4,I$5,$B$6,$B$7,$B$8)</original>
      <value>701490</value>
    </cell>
    <cell>
      <original>'011 EMS Billing'!C81=_xll.F9v5.Connect.GL(_xll.F9v5.Connect.BSPEC($B$10,$B$11,$A81),C$2,$B$3,$B$4,C$5,$B$6,$B$7,$B$8)</original>
      <value>6990.96</value>
    </cell>
    <cell>
      <original>'011 EMS Billing'!D81=_xll.F9v5.Connect.GL(_xll.F9v5.Connect.BSPEC($B$10,$B$11,$A81),D$2,$B$3,$B$4,D$5,$B$6,$B$7,$B$8)</original>
      <value>5942</value>
    </cell>
    <cell>
      <original>'011 EMS Billing'!F81=_xll.F9v5.Connect.GL(_xll.F9v5.Connect.BSPEC($B$10,$B$11,$A81),F$2,$B$3,$B$4,F$5,$B$6,$B$7,$B$8)</original>
      <value>19385.63</value>
    </cell>
    <cell>
      <original>'011 EMS Billing'!G81=_xll.F9v5.Connect.GL(_xll.F9v5.Connect.BSPEC($B$10,$B$11,$A81),G$2,$B$3,$B$4,G$5,$B$6,$B$7,$B$8)</original>
      <value>17634</value>
    </cell>
    <cell>
      <original>'011 EMS Billing'!I81=_xll.F9v5.Connect.GL(_xll.F9v5.Connect.BSPEC($B$10,$B$11,$A81),I$2,$B$3,$B$4,I$5,$B$6,$B$7,$B$8)</original>
      <value>70762</value>
    </cell>
    <cell>
      <original>'011 EMS Billing'!C82=_xll.F9v5.Connect.GL(_xll.F9v5.Connect.BSPEC($B$10,$B$11,$A82),C$2,$B$3,$B$4,C$5,$B$6,$B$7,$B$8)</original>
      <value>9254.73</value>
    </cell>
    <cell>
      <original>'011 EMS Billing'!D82=_xll.F9v5.Connect.GL(_xll.F9v5.Connect.BSPEC($B$10,$B$11,$A82),D$2,$B$3,$B$4,D$5,$B$6,$B$7,$B$8)</original>
      <value>0</value>
    </cell>
    <cell>
      <original>'011 EMS Billing'!F82=_xll.F9v5.Connect.GL(_xll.F9v5.Connect.BSPEC($B$10,$B$11,$A82),F$2,$B$3,$B$4,F$5,$B$6,$B$7,$B$8)</original>
      <value>26821.200000000001</value>
    </cell>
    <cell>
      <original>'011 EMS Billing'!G82=_xll.F9v5.Connect.GL(_xll.F9v5.Connect.BSPEC($B$10,$B$11,$A82),G$2,$B$3,$B$4,G$5,$B$6,$B$7,$B$8)</original>
      <value>4500</value>
    </cell>
    <cell>
      <original>'011 EMS Billing'!I82=_xll.F9v5.Connect.GL(_xll.F9v5.Connect.BSPEC($B$10,$B$11,$A82),I$2,$B$3,$B$4,I$5,$B$6,$B$7,$B$8)</original>
      <value>4500</value>
    </cell>
    <cell>
      <original>'011 EMS Billing'!C83=_xll.F9v5.Connect.GL(_xll.F9v5.Connect.BSPEC($B$10,$B$11,$A83),C$2,$B$3,$B$4,C$5,$B$6,$B$7,$B$8)</original>
      <value>300</value>
    </cell>
    <cell>
      <original>'011 EMS Billing'!D83=_xll.F9v5.Connect.GL(_xll.F9v5.Connect.BSPEC($B$10,$B$11,$A83),D$2,$B$3,$B$4,D$5,$B$6,$B$7,$B$8)</original>
      <value>303</value>
    </cell>
    <cell>
      <original>'011 EMS Billing'!F83=_xll.F9v5.Connect.GL(_xll.F9v5.Connect.BSPEC($B$10,$B$11,$A83),F$2,$B$3,$B$4,F$5,$B$6,$B$7,$B$8)</original>
      <value>900</value>
    </cell>
    <cell>
      <original>'011 EMS Billing'!G83=_xll.F9v5.Connect.GL(_xll.F9v5.Connect.BSPEC($B$10,$B$11,$A83),G$2,$B$3,$B$4,G$5,$B$6,$B$7,$B$8)</original>
      <value>906</value>
    </cell>
    <cell>
      <original>'011 EMS Billing'!I83=_xll.F9v5.Connect.GL(_xll.F9v5.Connect.BSPEC($B$10,$B$11,$A83),I$2,$B$3,$B$4,I$5,$B$6,$B$7,$B$8)</original>
      <value>3597</value>
    </cell>
    <cell>
      <original>'011 EMS Billing'!C84=_xll.F9v5.Connect.GL(_xll.F9v5.Connect.BSPEC($B$10,$B$11,$A84),C$2,$B$3,$B$4,C$5,$B$6,$B$7,$B$8)</original>
      <value>4537.01</value>
    </cell>
    <cell>
      <original>'011 EMS Billing'!D84=_xll.F9v5.Connect.GL(_xll.F9v5.Connect.BSPEC($B$10,$B$11,$A84),D$2,$B$3,$B$4,D$5,$B$6,$B$7,$B$8)</original>
      <value>4984</value>
    </cell>
    <cell>
      <original>'011 EMS Billing'!F84=_xll.F9v5.Connect.GL(_xll.F9v5.Connect.BSPEC($B$10,$B$11,$A84),F$2,$B$3,$B$4,F$5,$B$6,$B$7,$B$8)</original>
      <value>14039.28</value>
    </cell>
    <cell>
      <original>'011 EMS Billing'!G84=_xll.F9v5.Connect.GL(_xll.F9v5.Connect.BSPEC($B$10,$B$11,$A84),G$2,$B$3,$B$4,G$5,$B$6,$B$7,$B$8)</original>
      <value>14791</value>
    </cell>
    <cell>
      <original>'011 EMS Billing'!I84=_xll.F9v5.Connect.GL(_xll.F9v5.Connect.BSPEC($B$10,$B$11,$A84),I$2,$B$3,$B$4,I$5,$B$6,$B$7,$B$8)</original>
      <value>59350</value>
    </cell>
    <cell>
      <original>'011 EMS Billing'!C85=_xll.F9v5.Connect.GL(_xll.F9v5.Connect.BSPEC($B$10,$B$11,$A85),C$2,$B$3,$B$4,C$5,$B$6,$B$7,$B$8)</original>
      <value>7537.33</value>
    </cell>
    <cell>
      <original>'011 EMS Billing'!D85=_xll.F9v5.Connect.GL(_xll.F9v5.Connect.BSPEC($B$10,$B$11,$A85),D$2,$B$3,$B$4,D$5,$B$6,$B$7,$B$8)</original>
      <value>5394</value>
    </cell>
    <cell>
      <original>'011 EMS Billing'!F85=_xll.F9v5.Connect.GL(_xll.F9v5.Connect.BSPEC($B$10,$B$11,$A85),F$2,$B$3,$B$4,F$5,$B$6,$B$7,$B$8)</original>
      <value>18031.52</value>
    </cell>
    <cell>
      <original>'011 EMS Billing'!G85=_xll.F9v5.Connect.GL(_xll.F9v5.Connect.BSPEC($B$10,$B$11,$A85),G$2,$B$3,$B$4,G$5,$B$6,$B$7,$B$8)</original>
      <value>16010</value>
    </cell>
    <cell>
      <original>'011 EMS Billing'!I85=_xll.F9v5.Connect.GL(_xll.F9v5.Connect.BSPEC($B$10,$B$11,$A85),I$2,$B$3,$B$4,I$5,$B$6,$B$7,$B$8)</original>
      <value>64241</value>
    </cell>
    <cell>
      <original>'011 EMS Billing'!C86=_xll.F9v5.Connect.GL(_xll.F9v5.Connect.BSPEC($B$10,$B$11,$A86),C$2,$B$3,$B$4,C$5,$B$6,$B$7,$B$8)</original>
      <value>8019.18</value>
    </cell>
    <cell>
      <original>'011 EMS Billing'!D86=_xll.F9v5.Connect.GL(_xll.F9v5.Connect.BSPEC($B$10,$B$11,$A86),D$2,$B$3,$B$4,D$5,$B$6,$B$7,$B$8)</original>
      <value>11709</value>
    </cell>
    <cell>
      <original>'011 EMS Billing'!F86=_xll.F9v5.Connect.GL(_xll.F9v5.Connect.BSPEC($B$10,$B$11,$A86),F$2,$B$3,$B$4,F$5,$B$6,$B$7,$B$8)</original>
      <value>27879.68</value>
    </cell>
    <cell>
      <original>'011 EMS Billing'!G86=_xll.F9v5.Connect.GL(_xll.F9v5.Connect.BSPEC($B$10,$B$11,$A86),G$2,$B$3,$B$4,G$5,$B$6,$B$7,$B$8)</original>
      <value>35127</value>
    </cell>
    <cell>
      <original>'011 EMS Billing'!I86=_xll.F9v5.Connect.GL(_xll.F9v5.Connect.BSPEC($B$10,$B$11,$A86),I$2,$B$3,$B$4,I$5,$B$6,$B$7,$B$8)</original>
      <value>145758</value>
    </cell>
    <cell>
      <original>'011 EMS Billing'!C87=_xll.F9v5.Connect.GL(_xll.F9v5.Connect.BSPEC($B$10,$B$11,$A87),C$2,$B$3,$B$4,C$5,$B$6,$B$7,$B$8)</original>
      <value>0</value>
    </cell>
    <cell>
      <original>'011 EMS Billing'!D87=_xll.F9v5.Connect.GL(_xll.F9v5.Connect.BSPEC($B$10,$B$11,$A87),D$2,$B$3,$B$4,D$5,$B$6,$B$7,$B$8)</original>
      <value>0</value>
    </cell>
    <cell>
      <original>'011 EMS Billing'!F87=_xll.F9v5.Connect.GL(_xll.F9v5.Connect.BSPEC($B$10,$B$11,$A87),F$2,$B$3,$B$4,F$5,$B$6,$B$7,$B$8)</original>
      <value>0</value>
    </cell>
    <cell>
      <original>'011 EMS Billing'!G87=_xll.F9v5.Connect.GL(_xll.F9v5.Connect.BSPEC($B$10,$B$11,$A87),G$2,$B$3,$B$4,G$5,$B$6,$B$7,$B$8)</original>
      <value>0</value>
    </cell>
    <cell>
      <original>'011 EMS Billing'!I87=_xll.F9v5.Connect.GL(_xll.F9v5.Connect.BSPEC($B$10,$B$11,$A87),I$2,$B$3,$B$4,I$5,$B$6,$B$7,$B$8)</original>
      <value>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Billing'!C92=_xll.F9v5.Connect.GL(_xll.F9v5.Connect.BSPEC($B$10,$B$11,$A92),C$2,$B$3,$B$4,C$5,$B$6,$B$7,$B$8)</original>
      <value>0</value>
    </cell>
    <cell>
      <original>'011 EMS Billing'!D92=_xll.F9v5.Connect.GL(_xll.F9v5.Connect.BSPEC($B$10,$B$11,$A92),D$2,$B$3,$B$4,D$5,$B$6,$B$7,$B$8)</original>
      <value>0</value>
    </cell>
    <cell>
      <original>'011 EMS Billing'!F92=_xll.F9v5.Connect.GL(_xll.F9v5.Connect.BSPEC($B$10,$B$11,$A92),F$2,$B$3,$B$4,F$5,$B$6,$B$7,$B$8)</original>
      <value>0</value>
    </cell>
    <cell>
      <original>'011 EMS Billing'!G92=_xll.F9v5.Connect.GL(_xll.F9v5.Connect.BSPEC($B$10,$B$11,$A92),G$2,$B$3,$B$4,G$5,$B$6,$B$7,$B$8)</original>
      <value>0</value>
    </cell>
    <cell>
      <original>'011 EMS Billing'!I92=_xll.F9v5.Connect.GL(_xll.F9v5.Connect.BSPEC($B$10,$B$11,$A92),I$2,$B$3,$B$4,I$5,$B$6,$B$7,$B$8)</original>
      <value>0</value>
    </cell>
    <cell>
      <original>'011 EMS Billing'!C93=_xll.F9v5.Connect.GL(_xll.F9v5.Connect.BSPEC($B$10,$B$11,$A93),C$2,$B$3,$B$4,C$5,$B$6,$B$7,$B$8)</original>
      <value>0</value>
    </cell>
    <cell>
      <original>'011 EMS Billing'!D93=_xll.F9v5.Connect.GL(_xll.F9v5.Connect.BSPEC($B$10,$B$11,$A93),D$2,$B$3,$B$4,D$5,$B$6,$B$7,$B$8)</original>
      <value>0</value>
    </cell>
    <cell>
      <original>'011 EMS Billing'!F93=_xll.F9v5.Connect.GL(_xll.F9v5.Connect.BSPEC($B$10,$B$11,$A93),F$2,$B$3,$B$4,F$5,$B$6,$B$7,$B$8)</original>
      <value>0</value>
    </cell>
    <cell>
      <original>'011 EMS Billing'!G93=_xll.F9v5.Connect.GL(_xll.F9v5.Connect.BSPEC($B$10,$B$11,$A93),G$2,$B$3,$B$4,G$5,$B$6,$B$7,$B$8)</original>
      <value>0</value>
    </cell>
    <cell>
      <original>'011 EMS Billing'!I93=_xll.F9v5.Connect.GL(_xll.F9v5.Connect.BSPEC($B$10,$B$11,$A93),I$2,$B$3,$B$4,I$5,$B$6,$B$7,$B$8)</original>
      <value>0</value>
    </cell>
    <cell>
      <original>'011 EMS Billing'!C94=_xll.F9v5.Connect.GL(_xll.F9v5.Connect.BSPEC($B$10,$B$11,$A94),C$2,$B$3,$B$4,C$5,$B$6,$B$7,$B$8)</original>
      <value>0</value>
    </cell>
    <cell>
      <original>'011 EMS Billing'!D94=_xll.F9v5.Connect.GL(_xll.F9v5.Connect.BSPEC($B$10,$B$11,$A94),D$2,$B$3,$B$4,D$5,$B$6,$B$7,$B$8)</original>
      <value>0</value>
    </cell>
    <cell>
      <original>'011 EMS Billing'!F94=_xll.F9v5.Connect.GL(_xll.F9v5.Connect.BSPEC($B$10,$B$11,$A94),F$2,$B$3,$B$4,F$5,$B$6,$B$7,$B$8)</original>
      <value>0</value>
    </cell>
    <cell>
      <original>'011 EMS Billing'!G94=_xll.F9v5.Connect.GL(_xll.F9v5.Connect.BSPEC($B$10,$B$11,$A94),G$2,$B$3,$B$4,G$5,$B$6,$B$7,$B$8)</original>
      <value>0</value>
    </cell>
    <cell>
      <original>'011 EMS Billing'!I94=_xll.F9v5.Connect.GL(_xll.F9v5.Connect.BSPEC($B$10,$B$11,$A94),I$2,$B$3,$B$4,I$5,$B$6,$B$7,$B$8)</original>
      <value>0</value>
    </cell>
    <cell>
      <original>'011 EMS Billing'!C95=_xll.F9v5.Connect.GL(_xll.F9v5.Connect.BSPEC($B$10,$B$11,$A95),C$2,$B$3,$B$4,C$5,$B$6,$B$7,$B$8)</original>
      <value>2651.97</value>
    </cell>
    <cell>
      <original>'011 EMS Billing'!D95=_xll.F9v5.Connect.GL(_xll.F9v5.Connect.BSPEC($B$10,$B$11,$A95),D$2,$B$3,$B$4,D$5,$B$6,$B$7,$B$8)</original>
      <value>3200</value>
    </cell>
    <cell>
      <original>'011 EMS Billing'!F95=_xll.F9v5.Connect.GL(_xll.F9v5.Connect.BSPEC($B$10,$B$11,$A95),F$2,$B$3,$B$4,F$5,$B$6,$B$7,$B$8)</original>
      <value>7584.65</value>
    </cell>
    <cell>
      <original>'011 EMS Billing'!G95=_xll.F9v5.Connect.GL(_xll.F9v5.Connect.BSPEC($B$10,$B$11,$A95),G$2,$B$3,$B$4,G$5,$B$6,$B$7,$B$8)</original>
      <value>9600</value>
    </cell>
    <cell>
      <original>'011 EMS Billing'!I95=_xll.F9v5.Connect.GL(_xll.F9v5.Connect.BSPEC($B$10,$B$11,$A95),I$2,$B$3,$B$4,I$5,$B$6,$B$7,$B$8)</original>
      <value>39600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1520</value>
    </cell>
    <cell>
      <original>'011 EMS Billing'!C98=_xll.F9v5.Connect.GL(_xll.F9v5.Connect.BSPEC($B$10,$B$11,$A98),C$2,$B$3,$B$4,C$5,$B$6,$B$7,$B$8)</original>
      <value>9141.44</value>
    </cell>
    <cell>
      <original>'011 EMS Billing'!D98=_xll.F9v5.Connect.GL(_xll.F9v5.Connect.BSPEC($B$10,$B$11,$A98),D$2,$B$3,$B$4,D$5,$B$6,$B$7,$B$8)</original>
      <value>9000</value>
    </cell>
    <cell>
      <original>'011 EMS Billing'!F98=_xll.F9v5.Connect.GL(_xll.F9v5.Connect.BSPEC($B$10,$B$11,$A98),F$2,$B$3,$B$4,F$5,$B$6,$B$7,$B$8)</original>
      <value>9141.44</value>
    </cell>
    <cell>
      <original>'011 EMS Billing'!G98=_xll.F9v5.Connect.GL(_xll.F9v5.Connect.BSPEC($B$10,$B$11,$A98),G$2,$B$3,$B$4,G$5,$B$6,$B$7,$B$8)</original>
      <value>9000</value>
    </cell>
    <cell>
      <original>'011 EMS Billing'!I98=_xll.F9v5.Connect.GL(_xll.F9v5.Connect.BSPEC($B$10,$B$11,$A98),I$2,$B$3,$B$4,I$5,$B$6,$B$7,$B$8)</original>
      <value>9500</value>
    </cell>
    <cell>
      <original>'011 EMS Billing'!C99=_xll.F9v5.Connect.GL(_xll.F9v5.Connect.BSPEC($B$10,$B$11,$A99),C$2,$B$3,$B$4,C$5,$B$6,$B$7,$B$8)</original>
      <value>0</value>
    </cell>
    <cell>
      <original>'011 EMS Billing'!D99=_xll.F9v5.Connect.GL(_xll.F9v5.Connect.BSPEC($B$10,$B$11,$A99),D$2,$B$3,$B$4,D$5,$B$6,$B$7,$B$8)</original>
      <value>0</value>
    </cell>
    <cell>
      <original>'011 EMS Billing'!F99=_xll.F9v5.Connect.GL(_xll.F9v5.Connect.BSPEC($B$10,$B$11,$A99),F$2,$B$3,$B$4,F$5,$B$6,$B$7,$B$8)</original>
      <value>0</value>
    </cell>
    <cell>
      <original>'011 EMS Billing'!G99=_xll.F9v5.Connect.GL(_xll.F9v5.Connect.BSPEC($B$10,$B$11,$A99),G$2,$B$3,$B$4,G$5,$B$6,$B$7,$B$8)</original>
      <value>0</value>
    </cell>
    <cell>
      <original>'011 EMS Billing'!I99=_xll.F9v5.Connect.GL(_xll.F9v5.Connect.BSPEC($B$10,$B$11,$A99),I$2,$B$3,$B$4,I$5,$B$6,$B$7,$B$8)</original>
      <value>0</value>
    </cell>
    <cell>
      <original>'011 EMS Billing'!C100=_xll.F9v5.Connect.GL(_xll.F9v5.Connect.BSPEC($B$10,$B$11,$A100),C$2,$B$3,$B$4,C$5,$B$6,$B$7,$B$8)</original>
      <value>15379.54</value>
    </cell>
    <cell>
      <original>'011 EMS Billing'!D100=_xll.F9v5.Connect.GL(_xll.F9v5.Connect.BSPEC($B$10,$B$11,$A100),D$2,$B$3,$B$4,D$5,$B$6,$B$7,$B$8)</original>
      <value>27500</value>
    </cell>
    <cell>
      <original>'011 EMS Billing'!F100=_xll.F9v5.Connect.GL(_xll.F9v5.Connect.BSPEC($B$10,$B$11,$A100),F$2,$B$3,$B$4,F$5,$B$6,$B$7,$B$8)</original>
      <value>54982.97</value>
    </cell>
    <cell>
      <original>'011 EMS Billing'!G100=_xll.F9v5.Connect.GL(_xll.F9v5.Connect.BSPEC($B$10,$B$11,$A100),G$2,$B$3,$B$4,G$5,$B$6,$B$7,$B$8)</original>
      <value>88700</value>
    </cell>
    <cell>
      <original>'011 EMS Billing'!I100=_xll.F9v5.Connect.GL(_xll.F9v5.Connect.BSPEC($B$10,$B$11,$A100),I$2,$B$3,$B$4,I$5,$B$6,$B$7,$B$8)</original>
      <value>369300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0</value>
    </cell>
    <cell>
      <original>'011 EMS Billing'!I101=_xll.F9v5.Connect.GL(_xll.F9v5.Connect.BSPEC($B$10,$B$11,$A101),I$2,$B$3,$B$4,I$5,$B$6,$B$7,$B$8)</original>
      <value>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0</value>
    </cell>
    <cell>
      <original>'011 EMS Billing'!I102=_xll.F9v5.Connect.GL(_xll.F9v5.Connect.BSPEC($B$10,$B$11,$A102),I$2,$B$3,$B$4,I$5,$B$6,$B$7,$B$8)</original>
      <value>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0</value>
    </cell>
    <cell>
      <original>'011 EMS Billing'!D104=_xll.F9v5.Connect.GL(_xll.F9v5.Connect.BSPEC($B$10,$B$11,$A104),D$2,$B$3,$B$4,D$5,$B$6,$B$7,$B$8)</original>
      <value>0</value>
    </cell>
    <cell>
      <original>'011 EMS Billing'!F104=_xll.F9v5.Connect.GL(_xll.F9v5.Connect.BSPEC($B$10,$B$11,$A104),F$2,$B$3,$B$4,F$5,$B$6,$B$7,$B$8)</original>
      <value>0</value>
    </cell>
    <cell>
      <original>'011 EMS Billing'!G104=_xll.F9v5.Connect.GL(_xll.F9v5.Connect.BSPEC($B$10,$B$11,$A104),G$2,$B$3,$B$4,G$5,$B$6,$B$7,$B$8)</original>
      <value>0</value>
    </cell>
    <cell>
      <original>'011 EMS Billing'!I104=_xll.F9v5.Connect.GL(_xll.F9v5.Connect.BSPEC($B$10,$B$11,$A104),I$2,$B$3,$B$4,I$5,$B$6,$B$7,$B$8)</original>
      <value>0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264.77</value>
    </cell>
    <cell>
      <original>'011 EMS Billing'!D107=_xll.F9v5.Connect.GL(_xll.F9v5.Connect.BSPEC($B$10,$B$11,$A107),D$2,$B$3,$B$4,D$5,$B$6,$B$7,$B$8)</original>
      <value>0</value>
    </cell>
    <cell>
      <original>'011 EMS Billing'!F107=_xll.F9v5.Connect.GL(_xll.F9v5.Connect.BSPEC($B$10,$B$11,$A107),F$2,$B$3,$B$4,F$5,$B$6,$B$7,$B$8)</original>
      <value>7042.8099999999995</value>
    </cell>
    <cell>
      <original>'011 EMS Billing'!G107=_xll.F9v5.Connect.GL(_xll.F9v5.Connect.BSPEC($B$10,$B$11,$A107),G$2,$B$3,$B$4,G$5,$B$6,$B$7,$B$8)</original>
      <value>3114</value>
    </cell>
    <cell>
      <original>'011 EMS Billing'!I107=_xll.F9v5.Connect.GL(_xll.F9v5.Connect.BSPEC($B$10,$B$11,$A107),I$2,$B$3,$B$4,I$5,$B$6,$B$7,$B$8)</original>
      <value>17674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0</value>
    </cell>
    <cell>
      <original>'011 EMS Billing'!F111=_xll.F9v5.Connect.GL(_xll.F9v5.Connect.BSPEC($B$10,$B$11,$A111),F$2,$B$3,$B$4,F$5,$B$6,$B$7,$B$8)</original>
      <value>0</value>
    </cell>
    <cell>
      <original>'011 EMS Billing'!G111=_xll.F9v5.Connect.GL(_xll.F9v5.Connect.BSPEC($B$10,$B$11,$A111),G$2,$B$3,$B$4,G$5,$B$6,$B$7,$B$8)</original>
      <value>0</value>
    </cell>
    <cell>
      <original>'011 EMS Billing'!I111=_xll.F9v5.Connect.GL(_xll.F9v5.Connect.BSPEC($B$10,$B$11,$A111),I$2,$B$3,$B$4,I$5,$B$6,$B$7,$B$8)</original>
      <value>0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75</value>
    </cell>
    <cell>
      <original>'011 EMS Billing'!F122=_xll.F9v5.Connect.GL(_xll.F9v5.Connect.BSPEC($B$10,$B$11,$A122),F$2,$B$3,$B$4,F$5,$B$6,$B$7,$B$8)</original>
      <value>0</value>
    </cell>
    <cell>
      <original>'011 EMS Billing'!G122=_xll.F9v5.Connect.GL(_xll.F9v5.Connect.BSPEC($B$10,$B$11,$A122),G$2,$B$3,$B$4,G$5,$B$6,$B$7,$B$8)</original>
      <value>450</value>
    </cell>
    <cell>
      <original>'011 EMS Billing'!I122=_xll.F9v5.Connect.GL(_xll.F9v5.Connect.BSPEC($B$10,$B$11,$A122),I$2,$B$3,$B$4,I$5,$B$6,$B$7,$B$8)</original>
      <value>1050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0</value>
    </cell>
    <cell>
      <original>'011 EMS Billing'!F126=_xll.F9v5.Connect.GL(_xll.F9v5.Connect.BSPEC($B$10,$B$11,$A126),F$2,$B$3,$B$4,F$5,$B$6,$B$7,$B$8)</original>
      <value>0</value>
    </cell>
    <cell>
      <original>'011 EMS Billing'!G126=_xll.F9v5.Connect.GL(_xll.F9v5.Connect.BSPEC($B$10,$B$11,$A126),G$2,$B$3,$B$4,G$5,$B$6,$B$7,$B$8)</original>
      <value>0</value>
    </cell>
    <cell>
      <original>'011 EMS Billing'!I126=_xll.F9v5.Connect.GL(_xll.F9v5.Connect.BSPEC($B$10,$B$11,$A126),I$2,$B$3,$B$4,I$5,$B$6,$B$7,$B$8)</original>
      <value>0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250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3000</value>
    </cell>
    <cell>
      <original>'011 EMS Billing'!I135=_xll.F9v5.Connect.GL(_xll.F9v5.Connect.BSPEC($B$10,$B$11,$A135),I$2,$B$3,$B$4,I$5,$B$6,$B$7,$B$8)</original>
      <value>12000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0</value>
    </cell>
    <cell>
      <original>'011 EMS Billing'!G139=_xll.F9v5.Connect.GL(_xll.F9v5.Connect.BSPEC($B$10,$B$11,$A139),G$2,$B$3,$B$4,G$5,$B$6,$B$7,$B$8)</original>
      <value>0</value>
    </cell>
    <cell>
      <original>'011 EMS Billing'!I139=_xll.F9v5.Connect.GL(_xll.F9v5.Connect.BSPEC($B$10,$B$11,$A139),I$2,$B$3,$B$4,I$5,$B$6,$B$7,$B$8)</original>
      <value>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211</value>
    </cell>
    <cell>
      <original>'011 EMS Billing'!G140=_xll.F9v5.Connect.GL(_xll.F9v5.Connect.BSPEC($B$10,$B$11,$A140),G$2,$B$3,$B$4,G$5,$B$6,$B$7,$B$8)</original>
      <value>300</value>
    </cell>
    <cell>
      <original>'011 EMS Billing'!I140=_xll.F9v5.Connect.GL(_xll.F9v5.Connect.BSPEC($B$10,$B$11,$A140),I$2,$B$3,$B$4,I$5,$B$6,$B$7,$B$8)</original>
      <value>300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30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60</value>
    </cell>
    <cell>
      <original>'011 EMS Billing'!I143=_xll.F9v5.Connect.GL(_xll.F9v5.Connect.BSPEC($B$10,$B$11,$A143),I$2,$B$3,$B$4,I$5,$B$6,$B$7,$B$8)</original>
      <value>180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0</value>
    </cell>
    <cell>
      <original>'011 EMS Billing'!G147=_xll.F9v5.Connect.GL(_xll.F9v5.Connect.BSPEC($B$10,$B$11,$A147),G$2,$B$3,$B$4,G$5,$B$6,$B$7,$B$8)</original>
      <value>0</value>
    </cell>
    <cell>
      <original>'011 EMS Billing'!I147=_xll.F9v5.Connect.GL(_xll.F9v5.Connect.BSPEC($B$10,$B$11,$A147),I$2,$B$3,$B$4,I$5,$B$6,$B$7,$B$8)</original>
      <value>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0</value>
    </cell>
    <cell>
      <original>'011 EMS Billing'!D153=_xll.F9v5.Connect.GL(_xll.F9v5.Connect.BSPEC($B$10,$B$11,$A153),D$2,$B$3,$B$4,D$5,$B$6,$B$7,$B$8)</original>
      <value>0</value>
    </cell>
    <cell>
      <original>'011 EMS Billing'!F153=_xll.F9v5.Connect.GL(_xll.F9v5.Connect.BSPEC($B$10,$B$11,$A153),F$2,$B$3,$B$4,F$5,$B$6,$B$7,$B$8)</original>
      <value>5000</value>
    </cell>
    <cell>
      <original>'011 EMS Billing'!G153=_xll.F9v5.Connect.GL(_xll.F9v5.Connect.BSPEC($B$10,$B$11,$A153),G$2,$B$3,$B$4,G$5,$B$6,$B$7,$B$8)</original>
      <value>5000</value>
    </cell>
    <cell>
      <original>'011 EMS Billing'!I153=_xll.F9v5.Connect.GL(_xll.F9v5.Connect.BSPEC($B$10,$B$11,$A153),I$2,$B$3,$B$4,I$5,$B$6,$B$7,$B$8)</original>
      <value>13000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0</value>
    </cell>
    <cell>
      <original>'011 EMS Billing'!G157=_xll.F9v5.Connect.GL(_xll.F9v5.Connect.BSPEC($B$10,$B$11,$A157),G$2,$B$3,$B$4,G$5,$B$6,$B$7,$B$8)</original>
      <value>0</value>
    </cell>
    <cell>
      <original>'011 EMS Billing'!I157=_xll.F9v5.Connect.GL(_xll.F9v5.Connect.BSPEC($B$10,$B$11,$A157),I$2,$B$3,$B$4,I$5,$B$6,$B$7,$B$8)</original>
      <value>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350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350</value>
    </cell>
    <cell>
      <original>'011 EMS Billing'!I166=_xll.F9v5.Connect.GL(_xll.F9v5.Connect.BSPEC($B$10,$B$11,$A166),I$2,$B$3,$B$4,I$5,$B$6,$B$7,$B$8)</original>
      <value>1400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89.45</value>
    </cell>
    <cell>
      <original>'011 EMS Billing'!D170=_xll.F9v5.Connect.GL(_xll.F9v5.Connect.BSPEC($B$10,$B$11,$A170),D$2,$B$3,$B$4,D$5,$B$6,$B$7,$B$8)</original>
      <value>150</value>
    </cell>
    <cell>
      <original>'011 EMS Billing'!F170=_xll.F9v5.Connect.GL(_xll.F9v5.Connect.BSPEC($B$10,$B$11,$A170),F$2,$B$3,$B$4,F$5,$B$6,$B$7,$B$8)</original>
      <value>274.16000000000003</value>
    </cell>
    <cell>
      <original>'011 EMS Billing'!G170=_xll.F9v5.Connect.GL(_xll.F9v5.Connect.BSPEC($B$10,$B$11,$A170),G$2,$B$3,$B$4,G$5,$B$6,$B$7,$B$8)</original>
      <value>450</value>
    </cell>
    <cell>
      <original>'011 EMS Billing'!I170=_xll.F9v5.Connect.GL(_xll.F9v5.Connect.BSPEC($B$10,$B$11,$A170),I$2,$B$3,$B$4,I$5,$B$6,$B$7,$B$8)</original>
      <value>1851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0</value>
    </cell>
    <cell>
      <original>'011 EMS Billing'!D174=_xll.F9v5.Connect.GL(_xll.F9v5.Connect.BSPEC($B$10,$B$11,$A174),D$2,$B$3,$B$4,D$5,$B$6,$B$7,$B$8)</original>
      <value>550</value>
    </cell>
    <cell>
      <original>'011 EMS Billing'!F174=_xll.F9v5.Connect.GL(_xll.F9v5.Connect.BSPEC($B$10,$B$11,$A174),F$2,$B$3,$B$4,F$5,$B$6,$B$7,$B$8)</original>
      <value>1125</value>
    </cell>
    <cell>
      <original>'011 EMS Billing'!G174=_xll.F9v5.Connect.GL(_xll.F9v5.Connect.BSPEC($B$10,$B$11,$A174),G$2,$B$3,$B$4,G$5,$B$6,$B$7,$B$8)</original>
      <value>1150</value>
    </cell>
    <cell>
      <original>'011 EMS Billing'!I174=_xll.F9v5.Connect.GL(_xll.F9v5.Connect.BSPEC($B$10,$B$11,$A174),I$2,$B$3,$B$4,I$5,$B$6,$B$7,$B$8)</original>
      <value>6270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0</value>
    </cell>
    <cell>
      <original>'011 EMS Billing'!F178=_xll.F9v5.Connect.GL(_xll.F9v5.Connect.BSPEC($B$10,$B$11,$A178),F$2,$B$3,$B$4,F$5,$B$6,$B$7,$B$8)</original>
      <value>0</value>
    </cell>
    <cell>
      <original>'011 EMS Billing'!G178=_xll.F9v5.Connect.GL(_xll.F9v5.Connect.BSPEC($B$10,$B$11,$A178),G$2,$B$3,$B$4,G$5,$B$6,$B$7,$B$8)</original>
      <value>0</value>
    </cell>
    <cell>
      <original>'011 EMS Billing'!I178=_xll.F9v5.Connect.GL(_xll.F9v5.Connect.BSPEC($B$10,$B$11,$A178),I$2,$B$3,$B$4,I$5,$B$6,$B$7,$B$8)</original>
      <value>0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Billing'!C192=_xll.F9v5.Connect.GL(_xll.F9v5.Connect.BSPEC($B$10,$B$11,$A192),C$2,$B$3,$B$4,C$5,$B$6,$B$7,$B$8)</original>
      <value>0</value>
    </cell>
    <cell>
      <original>'011 EMS Billing'!D192=_xll.F9v5.Connect.GL(_xll.F9v5.Connect.BSPEC($B$10,$B$11,$A192),D$2,$B$3,$B$4,D$5,$B$6,$B$7,$B$8)</original>
      <value>0</value>
    </cell>
    <cell>
      <original>'011 EMS Billing'!F192=_xll.F9v5.Connect.GL(_xll.F9v5.Connect.BSPEC($B$10,$B$11,$A192),F$2,$B$3,$B$4,F$5,$B$6,$B$7,$B$8)</original>
      <value>0</value>
    </cell>
    <cell>
      <original>'011 EMS Billing'!G192=_xll.F9v5.Connect.GL(_xll.F9v5.Connect.BSPEC($B$10,$B$11,$A192),G$2,$B$3,$B$4,G$5,$B$6,$B$7,$B$8)</original>
      <value>0</value>
    </cell>
    <cell>
      <original>'011 EMS Billing'!I192=_xll.F9v5.Connect.GL(_xll.F9v5.Connect.BSPEC($B$10,$B$11,$A192),I$2,$B$3,$B$4,I$5,$B$6,$B$7,$B$8)</original>
      <value>0</value>
    </cell>
    <cell>
      <original>'011 EMS Billing'!C198=_xll.F9v5.Connect.GL(_xll.F9v5.Connect.BSPEC($B$10,$B$11,$A198),C$2,$B$3,$B$4,C$5,$B$6,$B$7,$B$8)</original>
      <value>0</value>
    </cell>
    <cell>
      <original>'011 EMS Billing'!D198=_xll.F9v5.Connect.GL(_xll.F9v5.Connect.BSPEC($B$10,$B$11,$A198),D$2,$B$3,$B$4,D$5,$B$6,$B$7,$B$8)</original>
      <value>0</value>
    </cell>
    <cell>
      <original>'011 EMS Billing'!F198=_xll.F9v5.Connect.GL(_xll.F9v5.Connect.BSPEC($B$10,$B$11,$A198),F$2,$B$3,$B$4,F$5,$B$6,$B$7,$B$8)</original>
      <value>0</value>
    </cell>
    <cell>
      <original>'011 EMS Billing'!G198=_xll.F9v5.Connect.GL(_xll.F9v5.Connect.BSPEC($B$10,$B$11,$A198),G$2,$B$3,$B$4,G$5,$B$6,$B$7,$B$8)</original>
      <value>0</value>
    </cell>
    <cell>
      <original>'011 EMS Billing'!I198=_xll.F9v5.Connect.GL(_xll.F9v5.Connect.BSPEC($B$10,$B$11,$A198),I$2,$B$3,$B$4,I$5,$B$6,$B$7,$B$8)</original>
      <value>0</value>
    </cell>
    <cell>
      <original>'011 EMS Billing'!C199=_xll.F9v5.Connect.GL(_xll.F9v5.Connect.BSPEC($B$10,$B$11,$A199),C$2,$B$3,$B$4,C$5,$B$6,$B$7,$B$8)</original>
      <value>0</value>
    </cell>
    <cell>
      <original>'011 EMS Billing'!D199=_xll.F9v5.Connect.GL(_xll.F9v5.Connect.BSPEC($B$10,$B$11,$A199),D$2,$B$3,$B$4,D$5,$B$6,$B$7,$B$8)</original>
      <value>0</value>
    </cell>
    <cell>
      <original>'011 EMS Billing'!F199=_xll.F9v5.Connect.GL(_xll.F9v5.Connect.BSPEC($B$10,$B$11,$A199),F$2,$B$3,$B$4,F$5,$B$6,$B$7,$B$8)</original>
      <value>0</value>
    </cell>
    <cell>
      <original>'011 EMS Billing'!G199=_xll.F9v5.Connect.GL(_xll.F9v5.Connect.BSPEC($B$10,$B$11,$A199),G$2,$B$3,$B$4,G$5,$B$6,$B$7,$B$8)</original>
      <value>0</value>
    </cell>
    <cell>
      <original>'011 EMS Billing'!I199=_xll.F9v5.Connect.GL(_xll.F9v5.Connect.BSPEC($B$10,$B$11,$A199),I$2,$B$3,$B$4,I$5,$B$6,$B$7,$B$8)</original>
      <value>0</value>
    </cell>
    <cell>
      <original>'011 EMS Billing'!C200=_xll.F9v5.Connect.GL(_xll.F9v5.Connect.BSPEC($B$10,$B$11,$A200),C$2,$B$3,$B$4,C$5,$B$6,$B$7,$B$8)</original>
      <value>0</value>
    </cell>
    <cell>
      <original>'011 EMS Billing'!D200=_xll.F9v5.Connect.GL(_xll.F9v5.Connect.BSPEC($B$10,$B$11,$A200),D$2,$B$3,$B$4,D$5,$B$6,$B$7,$B$8)</original>
      <value>0</value>
    </cell>
    <cell>
      <original>'011 EMS Billing'!F200=_xll.F9v5.Connect.GL(_xll.F9v5.Connect.BSPEC($B$10,$B$11,$A200),F$2,$B$3,$B$4,F$5,$B$6,$B$7,$B$8)</original>
      <value>0</value>
    </cell>
    <cell>
      <original>'011 EMS Billing'!G200=_xll.F9v5.Connect.GL(_xll.F9v5.Connect.BSPEC($B$10,$B$11,$A200),G$2,$B$3,$B$4,G$5,$B$6,$B$7,$B$8)</original>
      <value>0</value>
    </cell>
    <cell>
      <original>'011 EMS Billing'!I200=_xll.F9v5.Connect.GL(_xll.F9v5.Connect.BSPEC($B$10,$B$11,$A200),I$2,$B$3,$B$4,I$5,$B$6,$B$7,$B$8)</original>
      <value>0</value>
    </cell>
    <cell>
      <original>'011 EMS Billing'!C201=_xll.F9v5.Connect.GL(_xll.F9v5.Connect.BSPEC($B$10,$B$11,$A201),C$2,$B$3,$B$4,C$5,$B$6,$B$7,$B$8)</original>
      <value>0</value>
    </cell>
    <cell>
      <original>'011 EMS Billing'!D201=_xll.F9v5.Connect.GL(_xll.F9v5.Connect.BSPEC($B$10,$B$11,$A201),D$2,$B$3,$B$4,D$5,$B$6,$B$7,$B$8)</original>
      <value>0</value>
    </cell>
    <cell>
      <original>'011 EMS Billing'!F201=_xll.F9v5.Connect.GL(_xll.F9v5.Connect.BSPEC($B$10,$B$11,$A201),F$2,$B$3,$B$4,F$5,$B$6,$B$7,$B$8)</original>
      <value>0</value>
    </cell>
    <cell>
      <original>'011 EMS Billing'!G201=_xll.F9v5.Connect.GL(_xll.F9v5.Connect.BSPEC($B$10,$B$11,$A201),G$2,$B$3,$B$4,G$5,$B$6,$B$7,$B$8)</original>
      <value>0</value>
    </cell>
    <cell>
      <original>'011 EMS Billing'!I201=_xll.F9v5.Connect.GL(_xll.F9v5.Connect.BSPEC($B$10,$B$11,$A201),I$2,$B$3,$B$4,I$5,$B$6,$B$7,$B$8)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0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0</value>
    </cell>
    <cell>
      <original>'015 Info Tech'!D66=_xll.F9v5.Connect.GL(_xll.F9v5.Connect.BSPEC($B$10,$B$11,$A66),D$2,$B$3,$B$4,D$5,$B$6,$B$7,$B$8)</original>
      <value>0</value>
    </cell>
    <cell>
      <original>'015 Info Tech'!F66=_xll.F9v5.Connect.NGL(_xll.F9v5.Connect.BSPEC($B$10,$B$11,$A66),F$2,$B$3,$B$4,F$5,$B$6,$B$7,$B$8)</original>
      <value>0</value>
    </cell>
    <cell>
      <original>'015 Info Tech'!G66=_xll.F9v5.Connect.GL(_xll.F9v5.Connect.BSPEC($B$10,$B$11,$A66),G$2,$B$3,$B$4,G$5,$B$6,$B$7,$B$8)</original>
      <value>0</value>
    </cell>
    <cell>
      <original>'015 Info Tech'!I66=_xll.F9v5.Connect.GL(_xll.F9v5.Connect.BSPEC($B$10,$B$11,$A66),I$2,$B$3,$B$4,I$5,$B$6,$B$7,$B$8)</original>
      <value>0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3000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3000</value>
    </cell>
    <cell>
      <original>'015 Info Tech'!I67=_xll.F9v5.Connect.GL(_xll.F9v5.Connect.BSPEC($B$10,$B$11,$A67),I$2,$B$3,$B$4,I$5,$B$6,$B$7,$B$8)</original>
      <value>44000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0</value>
    </cell>
    <cell>
      <original>'015 Info Tech'!G68=_xll.F9v5.Connect.GL(_xll.F9v5.Connect.BSPEC($B$10,$B$11,$A68),G$2,$B$3,$B$4,G$5,$B$6,$B$7,$B$8)</original>
      <value>0</value>
    </cell>
    <cell>
      <original>'015 Info Tech'!I68=_xll.F9v5.Connect.GL(_xll.F9v5.Connect.BSPEC($B$10,$B$11,$A68),I$2,$B$3,$B$4,I$5,$B$6,$B$7,$B$8)</original>
      <value>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Tech'!C80=_xll.F9v5.Connect.GL(_xll.F9v5.Connect.BSPEC($B$10,$B$11,$A80),C$2,$B$3,$B$4,C$5,$B$6,$B$7,$B$8)</original>
      <value>26955.98</value>
    </cell>
    <cell>
      <original>'015 Info Tech'!D80=_xll.F9v5.Connect.GL(_xll.F9v5.Connect.BSPEC($B$10,$B$11,$A80),D$2,$B$3,$B$4,D$5,$B$6,$B$7,$B$8)</original>
      <value>40226</value>
    </cell>
    <cell>
      <original>'015 Info Tech'!F80=_xll.F9v5.Connect.GL(_xll.F9v5.Connect.BSPEC($B$10,$B$11,$A80),F$2,$B$3,$B$4,F$5,$B$6,$B$7,$B$8)</original>
      <value>70725.100000000006</value>
    </cell>
    <cell>
      <original>'015 Info Tech'!G80=_xll.F9v5.Connect.GL(_xll.F9v5.Connect.BSPEC($B$10,$B$11,$A80),G$2,$B$3,$B$4,G$5,$B$6,$B$7,$B$8)</original>
      <value>119380</value>
    </cell>
    <cell>
      <original>'015 Info Tech'!I80=_xll.F9v5.Connect.GL(_xll.F9v5.Connect.BSPEC($B$10,$B$11,$A80),I$2,$B$3,$B$4,I$5,$B$6,$B$7,$B$8)</original>
      <value>479050</value>
    </cell>
    <cell>
      <original>'015 Info Tech'!C81=_xll.F9v5.Connect.GL(_xll.F9v5.Connect.BSPEC($B$10,$B$11,$A81),C$2,$B$3,$B$4,C$5,$B$6,$B$7,$B$8)</original>
      <value>229.35</value>
    </cell>
    <cell>
      <original>'015 Info Tech'!D81=_xll.F9v5.Connect.GL(_xll.F9v5.Connect.BSPEC($B$10,$B$11,$A81),D$2,$B$3,$B$4,D$5,$B$6,$B$7,$B$8)</original>
      <value>103</value>
    </cell>
    <cell>
      <original>'015 Info Tech'!F81=_xll.F9v5.Connect.GL(_xll.F9v5.Connect.BSPEC($B$10,$B$11,$A81),F$2,$B$3,$B$4,F$5,$B$6,$B$7,$B$8)</original>
      <value>562.29</value>
    </cell>
    <cell>
      <original>'015 Info Tech'!G81=_xll.F9v5.Connect.GL(_xll.F9v5.Connect.BSPEC($B$10,$B$11,$A81),G$2,$B$3,$B$4,G$5,$B$6,$B$7,$B$8)</original>
      <value>306</value>
    </cell>
    <cell>
      <original>'015 Info Tech'!I81=_xll.F9v5.Connect.GL(_xll.F9v5.Connect.BSPEC($B$10,$B$11,$A81),I$2,$B$3,$B$4,I$5,$B$6,$B$7,$B$8)</original>
      <value>1228</value>
    </cell>
    <cell>
      <original>'015 Info Tech'!C82=_xll.F9v5.Connect.GL(_xll.F9v5.Connect.BSPEC($B$10,$B$11,$A82),C$2,$B$3,$B$4,C$5,$B$6,$B$7,$B$8)</original>
      <value>4148.22</value>
    </cell>
    <cell>
      <original>'015 Info Tech'!D82=_xll.F9v5.Connect.GL(_xll.F9v5.Connect.BSPEC($B$10,$B$11,$A82),D$2,$B$3,$B$4,D$5,$B$6,$B$7,$B$8)</original>
      <value>0</value>
    </cell>
    <cell>
      <original>'015 Info Tech'!F82=_xll.F9v5.Connect.GL(_xll.F9v5.Connect.BSPEC($B$10,$B$11,$A82),F$2,$B$3,$B$4,F$5,$B$6,$B$7,$B$8)</original>
      <value>15778.580000000002</value>
    </cell>
    <cell>
      <original>'015 Info Tech'!G82=_xll.F9v5.Connect.GL(_xll.F9v5.Connect.BSPEC($B$10,$B$11,$A82),G$2,$B$3,$B$4,G$5,$B$6,$B$7,$B$8)</original>
      <value>7500</value>
    </cell>
    <cell>
      <original>'015 Info Tech'!I82=_xll.F9v5.Connect.GL(_xll.F9v5.Connect.BSPEC($B$10,$B$11,$A82),I$2,$B$3,$B$4,I$5,$B$6,$B$7,$B$8)</original>
      <value>7500</value>
    </cell>
    <cell>
      <original>'015 Info Tech'!C83=_xll.F9v5.Connect.GL(_xll.F9v5.Connect.BSPEC($B$10,$B$11,$A83),C$2,$B$3,$B$4,C$5,$B$6,$B$7,$B$8)</original>
      <value>3100</value>
    </cell>
    <cell>
      <original>'015 Info Tech'!D83=_xll.F9v5.Connect.GL(_xll.F9v5.Connect.BSPEC($B$10,$B$11,$A83),D$2,$B$3,$B$4,D$5,$B$6,$B$7,$B$8)</original>
      <value>390</value>
    </cell>
    <cell>
      <original>'015 Info Tech'!F83=_xll.F9v5.Connect.GL(_xll.F9v5.Connect.BSPEC($B$10,$B$11,$A83),F$2,$B$3,$B$4,F$5,$B$6,$B$7,$B$8)</original>
      <value>5300</value>
    </cell>
    <cell>
      <original>'015 Info Tech'!G83=_xll.F9v5.Connect.GL(_xll.F9v5.Connect.BSPEC($B$10,$B$11,$A83),G$2,$B$3,$B$4,G$5,$B$6,$B$7,$B$8)</original>
      <value>1158</value>
    </cell>
    <cell>
      <original>'015 Info Tech'!I83=_xll.F9v5.Connect.GL(_xll.F9v5.Connect.BSPEC($B$10,$B$11,$A83),I$2,$B$3,$B$4,I$5,$B$6,$B$7,$B$8)</original>
      <value>4597</value>
    </cell>
    <cell>
      <original>'015 Info Tech'!C84=_xll.F9v5.Connect.GL(_xll.F9v5.Connect.BSPEC($B$10,$B$11,$A84),C$2,$B$3,$B$4,C$5,$B$6,$B$7,$B$8)</original>
      <value>1766.51</value>
    </cell>
    <cell>
      <original>'015 Info Tech'!D84=_xll.F9v5.Connect.GL(_xll.F9v5.Connect.BSPEC($B$10,$B$11,$A84),D$2,$B$3,$B$4,D$5,$B$6,$B$7,$B$8)</original>
      <value>3115</value>
    </cell>
    <cell>
      <original>'015 Info Tech'!F84=_xll.F9v5.Connect.GL(_xll.F9v5.Connect.BSPEC($B$10,$B$11,$A84),F$2,$B$3,$B$4,F$5,$B$6,$B$7,$B$8)</original>
      <value>5908.54</value>
    </cell>
    <cell>
      <original>'015 Info Tech'!G84=_xll.F9v5.Connect.GL(_xll.F9v5.Connect.BSPEC($B$10,$B$11,$A84),G$2,$B$3,$B$4,G$5,$B$6,$B$7,$B$8)</original>
      <value>9245</value>
    </cell>
    <cell>
      <original>'015 Info Tech'!I84=_xll.F9v5.Connect.GL(_xll.F9v5.Connect.BSPEC($B$10,$B$11,$A84),I$2,$B$3,$B$4,I$5,$B$6,$B$7,$B$8)</original>
      <value>37094</value>
    </cell>
    <cell>
      <original>'015 Info Tech'!C85=_xll.F9v5.Connect.GL(_xll.F9v5.Connect.BSPEC($B$10,$B$11,$A85),C$2,$B$3,$B$4,C$5,$B$6,$B$7,$B$8)</original>
      <value>3976.45</value>
    </cell>
    <cell>
      <original>'015 Info Tech'!D85=_xll.F9v5.Connect.GL(_xll.F9v5.Connect.BSPEC($B$10,$B$11,$A85),D$2,$B$3,$B$4,D$5,$B$6,$B$7,$B$8)</original>
      <value>3372</value>
    </cell>
    <cell>
      <original>'015 Info Tech'!F85=_xll.F9v5.Connect.GL(_xll.F9v5.Connect.BSPEC($B$10,$B$11,$A85),F$2,$B$3,$B$4,F$5,$B$6,$B$7,$B$8)</original>
      <value>8038.32</value>
    </cell>
    <cell>
      <original>'015 Info Tech'!G85=_xll.F9v5.Connect.GL(_xll.F9v5.Connect.BSPEC($B$10,$B$11,$A85),G$2,$B$3,$B$4,G$5,$B$6,$B$7,$B$8)</original>
      <value>10006</value>
    </cell>
    <cell>
      <original>'015 Info Tech'!I85=_xll.F9v5.Connect.GL(_xll.F9v5.Connect.BSPEC($B$10,$B$11,$A85),I$2,$B$3,$B$4,I$5,$B$6,$B$7,$B$8)</original>
      <value>40146</value>
    </cell>
    <cell>
      <original>'015 Info Tech'!C86=_xll.F9v5.Connect.GL(_xll.F9v5.Connect.BSPEC($B$10,$B$11,$A86),C$2,$B$3,$B$4,C$5,$B$6,$B$7,$B$8)</original>
      <value>2215.67</value>
    </cell>
    <cell>
      <original>'015 Info Tech'!D86=_xll.F9v5.Connect.GL(_xll.F9v5.Connect.BSPEC($B$10,$B$11,$A86),D$2,$B$3,$B$4,D$5,$B$6,$B$7,$B$8)</original>
      <value>6302</value>
    </cell>
    <cell>
      <original>'015 Info Tech'!F86=_xll.F9v5.Connect.GL(_xll.F9v5.Connect.BSPEC($B$10,$B$11,$A86),F$2,$B$3,$B$4,F$5,$B$6,$B$7,$B$8)</original>
      <value>6948.63</value>
    </cell>
    <cell>
      <original>'015 Info Tech'!G86=_xll.F9v5.Connect.GL(_xll.F9v5.Connect.BSPEC($B$10,$B$11,$A86),G$2,$B$3,$B$4,G$5,$B$6,$B$7,$B$8)</original>
      <value>18906</value>
    </cell>
    <cell>
      <original>'015 Info Tech'!I86=_xll.F9v5.Connect.GL(_xll.F9v5.Connect.BSPEC($B$10,$B$11,$A86),I$2,$B$3,$B$4,I$5,$B$6,$B$7,$B$8)</original>
      <value>78624</value>
    </cell>
    <cell>
      <original>'015 Info Tech'!C87=_xll.F9v5.Connect.GL(_xll.F9v5.Connect.BSPEC($B$10,$B$11,$A87),C$2,$B$3,$B$4,C$5,$B$6,$B$7,$B$8)</original>
      <value>0</value>
    </cell>
    <cell>
      <original>'015 Info Tech'!D87=_xll.F9v5.Connect.GL(_xll.F9v5.Connect.BSPEC($B$10,$B$11,$A87),D$2,$B$3,$B$4,D$5,$B$6,$B$7,$B$8)</original>
      <value>0</value>
    </cell>
    <cell>
      <original>'015 Info Tech'!F87=_xll.F9v5.Connect.GL(_xll.F9v5.Connect.BSPEC($B$10,$B$11,$A87),F$2,$B$3,$B$4,F$5,$B$6,$B$7,$B$8)</original>
      <value>0</value>
    </cell>
    <cell>
      <original>'015 Info Tech'!G87=_xll.F9v5.Connect.GL(_xll.F9v5.Connect.BSPEC($B$10,$B$11,$A87),G$2,$B$3,$B$4,G$5,$B$6,$B$7,$B$8)</original>
      <value>0</value>
    </cell>
    <cell>
      <original>'015 Info Tech'!I87=_xll.F9v5.Connect.GL(_xll.F9v5.Connect.BSPEC($B$10,$B$11,$A87),I$2,$B$3,$B$4,I$5,$B$6,$B$7,$B$8)</original>
      <value>0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Tech'!C92=_xll.F9v5.Connect.GL(_xll.F9v5.Connect.BSPEC($B$10,$B$11,$A92),C$2,$B$3,$B$4,C$5,$B$6,$B$7,$B$8)</original>
      <value>0</value>
    </cell>
    <cell>
      <original>'015 Info Tech'!D92=_xll.F9v5.Connect.GL(_xll.F9v5.Connect.BSPEC($B$10,$B$11,$A92),D$2,$B$3,$B$4,D$5,$B$6,$B$7,$B$8)</original>
      <value>0</value>
    </cell>
    <cell>
      <original>'015 Info Tech'!F92=_xll.F9v5.Connect.GL(_xll.F9v5.Connect.BSPEC($B$10,$B$11,$A92),F$2,$B$3,$B$4,F$5,$B$6,$B$7,$B$8)</original>
      <value>0</value>
    </cell>
    <cell>
      <original>'015 Info Tech'!G92=_xll.F9v5.Connect.GL(_xll.F9v5.Connect.BSPEC($B$10,$B$11,$A92),G$2,$B$3,$B$4,G$5,$B$6,$B$7,$B$8)</original>
      <value>0</value>
    </cell>
    <cell>
      <original>'015 Info Tech'!I92=_xll.F9v5.Connect.GL(_xll.F9v5.Connect.BSPEC($B$10,$B$11,$A92),I$2,$B$3,$B$4,I$5,$B$6,$B$7,$B$8)</original>
      <value>0</value>
    </cell>
    <cell>
      <original>'015 Info Tech'!C93=_xll.F9v5.Connect.GL(_xll.F9v5.Connect.BSPEC($B$10,$B$11,$A93),C$2,$B$3,$B$4,C$5,$B$6,$B$7,$B$8)</original>
      <value>0</value>
    </cell>
    <cell>
      <original>'015 Info Tech'!D93=_xll.F9v5.Connect.GL(_xll.F9v5.Connect.BSPEC($B$10,$B$11,$A93),D$2,$B$3,$B$4,D$5,$B$6,$B$7,$B$8)</original>
      <value>0</value>
    </cell>
    <cell>
      <original>'015 Info Tech'!F93=_xll.F9v5.Connect.GL(_xll.F9v5.Connect.BSPEC($B$10,$B$11,$A93),F$2,$B$3,$B$4,F$5,$B$6,$B$7,$B$8)</original>
      <value>0</value>
    </cell>
    <cell>
      <original>'015 Info Tech'!G93=_xll.F9v5.Connect.GL(_xll.F9v5.Connect.BSPEC($B$10,$B$11,$A93),G$2,$B$3,$B$4,G$5,$B$6,$B$7,$B$8)</original>
      <value>0</value>
    </cell>
    <cell>
      <original>'015 Info Tech'!I93=_xll.F9v5.Connect.GL(_xll.F9v5.Connect.BSPEC($B$10,$B$11,$A93),I$2,$B$3,$B$4,I$5,$B$6,$B$7,$B$8)</original>
      <value>426</value>
    </cell>
    <cell>
      <original>'015 Info Tech'!C94=_xll.F9v5.Connect.GL(_xll.F9v5.Connect.BSPEC($B$10,$B$11,$A94),C$2,$B$3,$B$4,C$5,$B$6,$B$7,$B$8)</original>
      <value>0</value>
    </cell>
    <cell>
      <original>'015 Info Tech'!D94=_xll.F9v5.Connect.GL(_xll.F9v5.Connect.BSPEC($B$10,$B$11,$A94),D$2,$B$3,$B$4,D$5,$B$6,$B$7,$B$8)</original>
      <value>0</value>
    </cell>
    <cell>
      <original>'015 Info Tech'!F94=_xll.F9v5.Connect.GL(_xll.F9v5.Connect.BSPEC($B$10,$B$11,$A94),F$2,$B$3,$B$4,F$5,$B$6,$B$7,$B$8)</original>
      <value>0</value>
    </cell>
    <cell>
      <original>'015 Info Tech'!G94=_xll.F9v5.Connect.GL(_xll.F9v5.Connect.BSPEC($B$10,$B$11,$A94),G$2,$B$3,$B$4,G$5,$B$6,$B$7,$B$8)</original>
      <value>0</value>
    </cell>
    <cell>
      <original>'015 Info Tech'!I94=_xll.F9v5.Connect.GL(_xll.F9v5.Connect.BSPEC($B$10,$B$11,$A94),I$2,$B$3,$B$4,I$5,$B$6,$B$7,$B$8)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50</value>
    </cell>
    <cell>
      <original>'015 Info Tech'!I97=_xll.F9v5.Connect.GL(_xll.F9v5.Connect.BSPEC($B$10,$B$11,$A97),I$2,$B$3,$B$4,I$5,$B$6,$B$7,$B$8)</original>
      <value>150</value>
    </cell>
    <cell>
      <original>'015 Info Tech'!C98=_xll.F9v5.Connect.GL(_xll.F9v5.Connect.BSPEC($B$10,$B$11,$A98),C$2,$B$3,$B$4,C$5,$B$6,$B$7,$B$8)</original>
      <value>1305</value>
    </cell>
    <cell>
      <original>'015 Info Tech'!D98=_xll.F9v5.Connect.GL(_xll.F9v5.Connect.BSPEC($B$10,$B$11,$A98),D$2,$B$3,$B$4,D$5,$B$6,$B$7,$B$8)</original>
      <value>870</value>
    </cell>
    <cell>
      <original>'015 Info Tech'!F98=_xll.F9v5.Connect.GL(_xll.F9v5.Connect.BSPEC($B$10,$B$11,$A98),F$2,$B$3,$B$4,F$5,$B$6,$B$7,$B$8)</original>
      <value>1305</value>
    </cell>
    <cell>
      <original>'015 Info Tech'!G98=_xll.F9v5.Connect.GL(_xll.F9v5.Connect.BSPEC($B$10,$B$11,$A98),G$2,$B$3,$B$4,G$5,$B$6,$B$7,$B$8)</original>
      <value>870</value>
    </cell>
    <cell>
      <original>'015 Info Tech'!I98=_xll.F9v5.Connect.GL(_xll.F9v5.Connect.BSPEC($B$10,$B$11,$A98),I$2,$B$3,$B$4,I$5,$B$6,$B$7,$B$8)</original>
      <value>4880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0</value>
    </cell>
    <cell>
      <original>'015 Info Tech'!F101=_xll.F9v5.Connect.GL(_xll.F9v5.Connect.BSPEC($B$10,$B$11,$A101),F$2,$B$3,$B$4,F$5,$B$6,$B$7,$B$8)</original>
      <value>0</value>
    </cell>
    <cell>
      <original>'015 Info Tech'!G101=_xll.F9v5.Connect.GL(_xll.F9v5.Connect.BSPEC($B$10,$B$11,$A101),G$2,$B$3,$B$4,G$5,$B$6,$B$7,$B$8)</original>
      <value>0</value>
    </cell>
    <cell>
      <original>'015 Info Tech'!I101=_xll.F9v5.Connect.GL(_xll.F9v5.Connect.BSPEC($B$10,$B$11,$A101),I$2,$B$3,$B$4,I$5,$B$6,$B$7,$B$8)</original>
      <value>0</value>
    </cell>
    <cell>
      <original>'015 Info Tech'!C102=_xll.F9v5.Connect.GL(_xll.F9v5.Connect.BSPEC($B$10,$B$11,$A102),C$2,$B$3,$B$4,C$5,$B$6,$B$7,$B$8)</original>
      <value>7518</value>
    </cell>
    <cell>
      <original>'015 Info Tech'!D102=_xll.F9v5.Connect.GL(_xll.F9v5.Connect.BSPEC($B$10,$B$11,$A102),D$2,$B$3,$B$4,D$5,$B$6,$B$7,$B$8)</original>
      <value>5000</value>
    </cell>
    <cell>
      <original>'015 Info Tech'!F102=_xll.F9v5.Connect.GL(_xll.F9v5.Connect.BSPEC($B$10,$B$11,$A102),F$2,$B$3,$B$4,F$5,$B$6,$B$7,$B$8)</original>
      <value>31361.77</value>
    </cell>
    <cell>
      <original>'015 Info Tech'!G102=_xll.F9v5.Connect.GL(_xll.F9v5.Connect.BSPEC($B$10,$B$11,$A102),G$2,$B$3,$B$4,G$5,$B$6,$B$7,$B$8)</original>
      <value>45026</value>
    </cell>
    <cell>
      <original>'015 Info Tech'!I102=_xll.F9v5.Connect.GL(_xll.F9v5.Connect.BSPEC($B$10,$B$11,$A102),I$2,$B$3,$B$4,I$5,$B$6,$B$7,$B$8)</original>
      <value>311554</value>
    </cell>
    <cell>
      <original>'015 Info Tech'!C103=_xll.F9v5.Connect.GL(_xll.F9v5.Connect.BSPEC($B$10,$B$11,$A103),C$2,$B$3,$B$4,C$5,$B$6,$B$7,$B$8)</original>
      <value>44303.34</value>
    </cell>
    <cell>
      <original>'015 Info Tech'!D103=_xll.F9v5.Connect.GL(_xll.F9v5.Connect.BSPEC($B$10,$B$11,$A103),D$2,$B$3,$B$4,D$5,$B$6,$B$7,$B$8)</original>
      <value>43576</value>
    </cell>
    <cell>
      <original>'015 Info Tech'!F103=_xll.F9v5.Connect.GL(_xll.F9v5.Connect.BSPEC($B$10,$B$11,$A103),F$2,$B$3,$B$4,F$5,$B$6,$B$7,$B$8)</original>
      <value>120219.53</value>
    </cell>
    <cell>
      <original>'015 Info Tech'!G103=_xll.F9v5.Connect.GL(_xll.F9v5.Connect.BSPEC($B$10,$B$11,$A103),G$2,$B$3,$B$4,G$5,$B$6,$B$7,$B$8)</original>
      <value>120308</value>
    </cell>
    <cell>
      <original>'015 Info Tech'!I103=_xll.F9v5.Connect.GL(_xll.F9v5.Connect.BSPEC($B$10,$B$11,$A103),I$2,$B$3,$B$4,I$5,$B$6,$B$7,$B$8)</original>
      <value>658361</value>
    </cell>
    <cell>
      <original>'015 Info Tech'!C104=_xll.F9v5.Connect.GL(_xll.F9v5.Connect.BSPEC($B$10,$B$11,$A104),C$2,$B$3,$B$4,C$5,$B$6,$B$7,$B$8)</original>
      <value>9760</value>
    </cell>
    <cell>
      <original>'015 Info Tech'!D104=_xll.F9v5.Connect.GL(_xll.F9v5.Connect.BSPEC($B$10,$B$11,$A104),D$2,$B$3,$B$4,D$5,$B$6,$B$7,$B$8)</original>
      <value>6000</value>
    </cell>
    <cell>
      <original>'015 Info Tech'!F104=_xll.F9v5.Connect.GL(_xll.F9v5.Connect.BSPEC($B$10,$B$11,$A104),F$2,$B$3,$B$4,F$5,$B$6,$B$7,$B$8)</original>
      <value>9760</value>
    </cell>
    <cell>
      <original>'015 Info Tech'!G104=_xll.F9v5.Connect.GL(_xll.F9v5.Connect.BSPEC($B$10,$B$11,$A104),G$2,$B$3,$B$4,G$5,$B$6,$B$7,$B$8)</original>
      <value>6000</value>
    </cell>
    <cell>
      <original>'015 Info Tech'!I104=_xll.F9v5.Connect.GL(_xll.F9v5.Connect.BSPEC($B$10,$B$11,$A104),I$2,$B$3,$B$4,I$5,$B$6,$B$7,$B$8)</original>
      <value>47000</value>
    </cell>
    <cell>
      <original>'015 Info Tech'!C105=_xll.F9v5.Connect.GL(_xll.F9v5.Connect.BSPEC($B$10,$B$11,$A105),C$2,$B$3,$B$4,C$5,$B$6,$B$7,$B$8)</original>
      <value>7505.63</value>
    </cell>
    <cell>
      <original>'015 Info Tech'!D105=_xll.F9v5.Connect.GL(_xll.F9v5.Connect.BSPEC($B$10,$B$11,$A105),D$2,$B$3,$B$4,D$5,$B$6,$B$7,$B$8)</original>
      <value>7585</value>
    </cell>
    <cell>
      <original>'015 Info Tech'!F105=_xll.F9v5.Connect.GL(_xll.F9v5.Connect.BSPEC($B$10,$B$11,$A105),F$2,$B$3,$B$4,F$5,$B$6,$B$7,$B$8)</original>
      <value>12106.599999999999</value>
    </cell>
    <cell>
      <original>'015 Info Tech'!G105=_xll.F9v5.Connect.GL(_xll.F9v5.Connect.BSPEC($B$10,$B$11,$A105),G$2,$B$3,$B$4,G$5,$B$6,$B$7,$B$8)</original>
      <value>12002.98</value>
    </cell>
    <cell>
      <original>'015 Info Tech'!I105=_xll.F9v5.Connect.GL(_xll.F9v5.Connect.BSPEC($B$10,$B$11,$A105),I$2,$B$3,$B$4,I$5,$B$6,$B$7,$B$8)</original>
      <value>32607.98</value>
    </cell>
    <cell>
      <original>'015 Info Tech'!C106=_xll.F9v5.Connect.GL(_xll.F9v5.Connect.BSPEC($B$10,$B$11,$A106),C$2,$B$3,$B$4,C$5,$B$6,$B$7,$B$8)</original>
      <value>0</value>
    </cell>
    <cell>
      <original>'015 Info Tech'!D106=_xll.F9v5.Connect.GL(_xll.F9v5.Connect.BSPEC($B$10,$B$11,$A106),D$2,$B$3,$B$4,D$5,$B$6,$B$7,$B$8)</original>
      <value>0</value>
    </cell>
    <cell>
      <original>'015 Info Tech'!F106=_xll.F9v5.Connect.GL(_xll.F9v5.Connect.BSPEC($B$10,$B$11,$A106),F$2,$B$3,$B$4,F$5,$B$6,$B$7,$B$8)</original>
      <value>0</value>
    </cell>
    <cell>
      <original>'015 Info Tech'!G106=_xll.F9v5.Connect.GL(_xll.F9v5.Connect.BSPEC($B$10,$B$11,$A106),G$2,$B$3,$B$4,G$5,$B$6,$B$7,$B$8)</original>
      <value>0</value>
    </cell>
    <cell>
      <original>'015 Info Tech'!I106=_xll.F9v5.Connect.GL(_xll.F9v5.Connect.BSPEC($B$10,$B$11,$A106),I$2,$B$3,$B$4,I$5,$B$6,$B$7,$B$8)</original>
      <value>0</value>
    </cell>
    <cell>
      <original>'015 Info Tech'!C107=_xll.F9v5.Connect.GL(_xll.F9v5.Connect.BSPEC($B$10,$B$11,$A107),C$2,$B$3,$B$4,C$5,$B$6,$B$7,$B$8)</original>
      <value>0</value>
    </cell>
    <cell>
      <original>'015 Info Tech'!D107=_xll.F9v5.Connect.GL(_xll.F9v5.Connect.BSPEC($B$10,$B$11,$A107),D$2,$B$3,$B$4,D$5,$B$6,$B$7,$B$8)</original>
      <value>120</value>
    </cell>
    <cell>
      <original>'015 Info Tech'!F107=_xll.F9v5.Connect.GL(_xll.F9v5.Connect.BSPEC($B$10,$B$11,$A107),F$2,$B$3,$B$4,F$5,$B$6,$B$7,$B$8)</original>
      <value>3224.85</value>
    </cell>
    <cell>
      <original>'015 Info Tech'!G107=_xll.F9v5.Connect.GL(_xll.F9v5.Connect.BSPEC($B$10,$B$11,$A107),G$2,$B$3,$B$4,G$5,$B$6,$B$7,$B$8)</original>
      <value>1120</value>
    </cell>
    <cell>
      <original>'015 Info Tech'!I107=_xll.F9v5.Connect.GL(_xll.F9v5.Connect.BSPEC($B$10,$B$11,$A107),I$2,$B$3,$B$4,I$5,$B$6,$B$7,$B$8)</original>
      <value>13820</value>
    </cell>
    <cell>
      <original>'015 Info Tech'!C108=_xll.F9v5.Connect.GL(_xll.F9v5.Connect.BSPEC($B$10,$B$11,$A108),C$2,$B$3,$B$4,C$5,$B$6,$B$7,$B$8)</original>
      <value>0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0</value>
    </cell>
    <cell>
      <original>'015 Info Tech'!G108=_xll.F9v5.Connect.GL(_xll.F9v5.Connect.BSPEC($B$10,$B$11,$A108),G$2,$B$3,$B$4,G$5,$B$6,$B$7,$B$8)</original>
      <value>0</value>
    </cell>
    <cell>
      <original>'015 Info Tech'!I108=_xll.F9v5.Connect.GL(_xll.F9v5.Connect.BSPEC($B$10,$B$11,$A108),I$2,$B$3,$B$4,I$5,$B$6,$B$7,$B$8)</original>
      <value>0</value>
    </cell>
    <cell>
      <original>'015 Info Tech'!C109=_xll.F9v5.Connect.GL(_xll.F9v5.Connect.BSPEC($B$10,$B$11,$A109),C$2,$B$3,$B$4,C$5,$B$6,$B$7,$B$8)</original>
      <value>0</value>
    </cell>
    <cell>
      <original>'015 Info Tech'!D109=_xll.F9v5.Connect.GL(_xll.F9v5.Connect.BSPEC($B$10,$B$11,$A109),D$2,$B$3,$B$4,D$5,$B$6,$B$7,$B$8)</original>
      <value>0</value>
    </cell>
    <cell>
      <original>'015 Info Tech'!F109=_xll.F9v5.Connect.GL(_xll.F9v5.Connect.BSPEC($B$10,$B$11,$A109),F$2,$B$3,$B$4,F$5,$B$6,$B$7,$B$8)</original>
      <value>0</value>
    </cell>
    <cell>
      <original>'015 Info Tech'!G109=_xll.F9v5.Connect.GL(_xll.F9v5.Connect.BSPEC($B$10,$B$11,$A109),G$2,$B$3,$B$4,G$5,$B$6,$B$7,$B$8)</original>
      <value>0</value>
    </cell>
    <cell>
      <original>'015 Info Tech'!I109=_xll.F9v5.Connect.GL(_xll.F9v5.Connect.BSPEC($B$10,$B$11,$A109),I$2,$B$3,$B$4,I$5,$B$6,$B$7,$B$8)</original>
      <value>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0</value>
    </cell>
    <cell>
      <original>'015 Info Tech'!G111=_xll.F9v5.Connect.GL(_xll.F9v5.Connect.BSPEC($B$10,$B$11,$A111),G$2,$B$3,$B$4,G$5,$B$6,$B$7,$B$8)</original>
      <value>0</value>
    </cell>
    <cell>
      <original>'015 Info Tech'!I111=_xll.F9v5.Connect.GL(_xll.F9v5.Connect.BSPEC($B$10,$B$11,$A111),I$2,$B$3,$B$4,I$5,$B$6,$B$7,$B$8)</original>
      <value>0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300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0</value>
    </cell>
    <cell>
      <original>'015 Info Tech'!G126=_xll.F9v5.Connect.GL(_xll.F9v5.Connect.BSPEC($B$10,$B$11,$A126),G$2,$B$3,$B$4,G$5,$B$6,$B$7,$B$8)</original>
      <value>0</value>
    </cell>
    <cell>
      <original>'015 Info Tech'!I126=_xll.F9v5.Connect.GL(_xll.F9v5.Connect.BSPEC($B$10,$B$11,$A126),I$2,$B$3,$B$4,I$5,$B$6,$B$7,$B$8)</original>
      <value>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4776.9399999999996</value>
    </cell>
    <cell>
      <original>'015 Info Tech'!D133=_xll.F9v5.Connect.GL(_xll.F9v5.Connect.BSPEC($B$10,$B$11,$A133),D$2,$B$3,$B$4,D$5,$B$6,$B$7,$B$8)</original>
      <value>4725</value>
    </cell>
    <cell>
      <original>'015 Info Tech'!F133=_xll.F9v5.Connect.GL(_xll.F9v5.Connect.BSPEC($B$10,$B$11,$A133),F$2,$B$3,$B$4,F$5,$B$6,$B$7,$B$8)</original>
      <value>14669.18</value>
    </cell>
    <cell>
      <original>'015 Info Tech'!G133=_xll.F9v5.Connect.GL(_xll.F9v5.Connect.BSPEC($B$10,$B$11,$A133),G$2,$B$3,$B$4,G$5,$B$6,$B$7,$B$8)</original>
      <value>14175</value>
    </cell>
    <cell>
      <original>'015 Info Tech'!I133=_xll.F9v5.Connect.GL(_xll.F9v5.Connect.BSPEC($B$10,$B$11,$A133),I$2,$B$3,$B$4,I$5,$B$6,$B$7,$B$8)</original>
      <value>56700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0</value>
    </cell>
    <cell>
      <original>'015 Info Tech'!D137=_xll.F9v5.Connect.GL(_xll.F9v5.Connect.BSPEC($B$10,$B$11,$A137),D$2,$B$3,$B$4,D$5,$B$6,$B$7,$B$8)</original>
      <value>0</value>
    </cell>
    <cell>
      <original>'015 Info Tech'!F137=_xll.F9v5.Connect.GL(_xll.F9v5.Connect.BSPEC($B$10,$B$11,$A137),F$2,$B$3,$B$4,F$5,$B$6,$B$7,$B$8)</original>
      <value>0</value>
    </cell>
    <cell>
      <original>'015 Info Tech'!G137=_xll.F9v5.Connect.GL(_xll.F9v5.Connect.BSPEC($B$10,$B$11,$A137),G$2,$B$3,$B$4,G$5,$B$6,$B$7,$B$8)</original>
      <value>500</value>
    </cell>
    <cell>
      <original>'015 Info Tech'!I137=_xll.F9v5.Connect.GL(_xll.F9v5.Connect.BSPEC($B$10,$B$11,$A137),I$2,$B$3,$B$4,I$5,$B$6,$B$7,$B$8)</original>
      <value>2000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10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30</value>
    </cell>
    <cell>
      <original>'015 Info Tech'!I140=_xll.F9v5.Connect.GL(_xll.F9v5.Connect.BSPEC($B$10,$B$11,$A140),I$2,$B$3,$B$4,I$5,$B$6,$B$7,$B$8)</original>
      <value>120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10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30</value>
    </cell>
    <cell>
      <original>'015 Info Tech'!I141=_xll.F9v5.Connect.GL(_xll.F9v5.Connect.BSPEC($B$10,$B$11,$A141),I$2,$B$3,$B$4,I$5,$B$6,$B$7,$B$8)</original>
      <value>120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30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30</value>
    </cell>
    <cell>
      <original>'015 Info Tech'!I143=_xll.F9v5.Connect.GL(_xll.F9v5.Connect.BSPEC($B$10,$B$11,$A143),I$2,$B$3,$B$4,I$5,$B$6,$B$7,$B$8)</original>
      <value>120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0</value>
    </cell>
    <cell>
      <original>'015 Info Tech'!G147=_xll.F9v5.Connect.GL(_xll.F9v5.Connect.BSPEC($B$10,$B$11,$A147),G$2,$B$3,$B$4,G$5,$B$6,$B$7,$B$8)</original>
      <value>0</value>
    </cell>
    <cell>
      <original>'015 Info Tech'!I147=_xll.F9v5.Connect.GL(_xll.F9v5.Connect.BSPEC($B$10,$B$11,$A147),I$2,$B$3,$B$4,I$5,$B$6,$B$7,$B$8)</original>
      <value>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98341.25</value>
    </cell>
    <cell>
      <original>'015 Info Tech'!D153=_xll.F9v5.Connect.GL(_xll.F9v5.Connect.BSPEC($B$10,$B$11,$A153),D$2,$B$3,$B$4,D$5,$B$6,$B$7,$B$8)</original>
      <value>42500</value>
    </cell>
    <cell>
      <original>'015 Info Tech'!F153=_xll.F9v5.Connect.GL(_xll.F9v5.Connect.BSPEC($B$10,$B$11,$A153),F$2,$B$3,$B$4,F$5,$B$6,$B$7,$B$8)</original>
      <value>165331.25</value>
    </cell>
    <cell>
      <original>'015 Info Tech'!G153=_xll.F9v5.Connect.GL(_xll.F9v5.Connect.BSPEC($B$10,$B$11,$A153),G$2,$B$3,$B$4,G$5,$B$6,$B$7,$B$8)</original>
      <value>130194.76999999999</value>
    </cell>
    <cell>
      <original>'015 Info Tech'!I153=_xll.F9v5.Connect.GL(_xll.F9v5.Connect.BSPEC($B$10,$B$11,$A153),I$2,$B$3,$B$4,I$5,$B$6,$B$7,$B$8)</original>
      <value>576894.77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0</value>
    </cell>
    <cell>
      <original>'015 Info Tech'!D157=_xll.F9v5.Connect.GL(_xll.F9v5.Connect.BSPEC($B$10,$B$11,$A157),D$2,$B$3,$B$4,D$5,$B$6,$B$7,$B$8)</original>
      <value>0</value>
    </cell>
    <cell>
      <original>'015 Info Tech'!F157=_xll.F9v5.Connect.GL(_xll.F9v5.Connect.BSPEC($B$10,$B$11,$A157),F$2,$B$3,$B$4,F$5,$B$6,$B$7,$B$8)</original>
      <value>0</value>
    </cell>
    <cell>
      <original>'015 Info Tech'!G157=_xll.F9v5.Connect.GL(_xll.F9v5.Connect.BSPEC($B$10,$B$11,$A157),G$2,$B$3,$B$4,G$5,$B$6,$B$7,$B$8)</original>
      <value>0</value>
    </cell>
    <cell>
      <original>'015 Info Tech'!I157=_xll.F9v5.Connect.GL(_xll.F9v5.Connect.BSPEC($B$10,$B$11,$A157),I$2,$B$3,$B$4,I$5,$B$6,$B$7,$B$8)</original>
      <value>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0</value>
    </cell>
    <cell>
      <original>'015 Info Tech'!D163=_xll.F9v5.Connect.GL(_xll.F9v5.Connect.BSPEC($B$10,$B$11,$A163),D$2,$B$3,$B$4,D$5,$B$6,$B$7,$B$8)</original>
      <value>900</value>
    </cell>
    <cell>
      <original>'015 Info Tech'!F163=_xll.F9v5.Connect.GL(_xll.F9v5.Connect.BSPEC($B$10,$B$11,$A163),F$2,$B$3,$B$4,F$5,$B$6,$B$7,$B$8)</original>
      <value>195</value>
    </cell>
    <cell>
      <original>'015 Info Tech'!G163=_xll.F9v5.Connect.GL(_xll.F9v5.Connect.BSPEC($B$10,$B$11,$A163),G$2,$B$3,$B$4,G$5,$B$6,$B$7,$B$8)</original>
      <value>2100</value>
    </cell>
    <cell>
      <original>'015 Info Tech'!I163=_xll.F9v5.Connect.GL(_xll.F9v5.Connect.BSPEC($B$10,$B$11,$A163),I$2,$B$3,$B$4,I$5,$B$6,$B$7,$B$8)</original>
      <value>6100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120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2140</value>
    </cell>
    <cell>
      <original>'015 Info Tech'!D166=_xll.F9v5.Connect.GL(_xll.F9v5.Connect.BSPEC($B$10,$B$11,$A166),D$2,$B$3,$B$4,D$5,$B$6,$B$7,$B$8)</original>
      <value>360</value>
    </cell>
    <cell>
      <original>'015 Info Tech'!F166=_xll.F9v5.Connect.GL(_xll.F9v5.Connect.BSPEC($B$10,$B$11,$A166),F$2,$B$3,$B$4,F$5,$B$6,$B$7,$B$8)</original>
      <value>2725.84</value>
    </cell>
    <cell>
      <original>'015 Info Tech'!G166=_xll.F9v5.Connect.GL(_xll.F9v5.Connect.BSPEC($B$10,$B$11,$A166),G$2,$B$3,$B$4,G$5,$B$6,$B$7,$B$8)</original>
      <value>1580</value>
    </cell>
    <cell>
      <original>'015 Info Tech'!I166=_xll.F9v5.Connect.GL(_xll.F9v5.Connect.BSPEC($B$10,$B$11,$A166),I$2,$B$3,$B$4,I$5,$B$6,$B$7,$B$8)</original>
      <value>29020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0</value>
    </cell>
    <cell>
      <original>'015 Info Tech'!F167=_xll.F9v5.Connect.GL(_xll.F9v5.Connect.BSPEC($B$10,$B$11,$A167),F$2,$B$3,$B$4,F$5,$B$6,$B$7,$B$8)</original>
      <value>0</value>
    </cell>
    <cell>
      <original>'015 Info Tech'!G167=_xll.F9v5.Connect.GL(_xll.F9v5.Connect.BSPEC($B$10,$B$11,$A167),G$2,$B$3,$B$4,G$5,$B$6,$B$7,$B$8)</original>
      <value>0</value>
    </cell>
    <cell>
      <original>'015 Info Tech'!I167=_xll.F9v5.Connect.GL(_xll.F9v5.Connect.BSPEC($B$10,$B$11,$A167),I$2,$B$3,$B$4,I$5,$B$6,$B$7,$B$8)</original>
      <value>0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0</value>
    </cell>
    <cell>
      <original>'015 Info Tech'!I168=_xll.F9v5.Connect.GL(_xll.F9v5.Connect.BSPEC($B$10,$B$11,$A168),I$2,$B$3,$B$4,I$5,$B$6,$B$7,$B$8)</original>
      <value>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138.75</value>
    </cell>
    <cell>
      <original>'015 Info Tech'!D170=_xll.F9v5.Connect.GL(_xll.F9v5.Connect.BSPEC($B$10,$B$11,$A170),D$2,$B$3,$B$4,D$5,$B$6,$B$7,$B$8)</original>
      <value>545</value>
    </cell>
    <cell>
      <original>'015 Info Tech'!F170=_xll.F9v5.Connect.GL(_xll.F9v5.Connect.BSPEC($B$10,$B$11,$A170),F$2,$B$3,$B$4,F$5,$B$6,$B$7,$B$8)</original>
      <value>996.88</value>
    </cell>
    <cell>
      <original>'015 Info Tech'!G170=_xll.F9v5.Connect.GL(_xll.F9v5.Connect.BSPEC($B$10,$B$11,$A170),G$2,$B$3,$B$4,G$5,$B$6,$B$7,$B$8)</original>
      <value>1635</value>
    </cell>
    <cell>
      <original>'015 Info Tech'!I170=_xll.F9v5.Connect.GL(_xll.F9v5.Connect.BSPEC($B$10,$B$11,$A170),I$2,$B$3,$B$4,I$5,$B$6,$B$7,$B$8)</original>
      <value>6540</value>
    </cell>
    <cell>
      <original>'015 Info Tech'!C171=_xll.F9v5.Connect.GL(_xll.F9v5.Connect.BSPEC($B$10,$B$11,$A171),C$2,$B$3,$B$4,C$5,$B$6,$B$7,$B$8)</original>
      <value>10589.98</value>
    </cell>
    <cell>
      <original>'015 Info Tech'!D171=_xll.F9v5.Connect.GL(_xll.F9v5.Connect.BSPEC($B$10,$B$11,$A171),D$2,$B$3,$B$4,D$5,$B$6,$B$7,$B$8)</original>
      <value>13331</value>
    </cell>
    <cell>
      <original>'015 Info Tech'!F171=_xll.F9v5.Connect.GL(_xll.F9v5.Connect.BSPEC($B$10,$B$11,$A171),F$2,$B$3,$B$4,F$5,$B$6,$B$7,$B$8)</original>
      <value>40327.25</value>
    </cell>
    <cell>
      <original>'015 Info Tech'!G171=_xll.F9v5.Connect.GL(_xll.F9v5.Connect.BSPEC($B$10,$B$11,$A171),G$2,$B$3,$B$4,G$5,$B$6,$B$7,$B$8)</original>
      <value>39993</value>
    </cell>
    <cell>
      <original>'015 Info Tech'!I171=_xll.F9v5.Connect.GL(_xll.F9v5.Connect.BSPEC($B$10,$B$11,$A171),I$2,$B$3,$B$4,I$5,$B$6,$B$7,$B$8)</original>
      <value>159972</value>
    </cell>
    <cell>
      <original>'015 Info Tech'!C172=_xll.F9v5.Connect.GL(_xll.F9v5.Connect.BSPEC($B$10,$B$11,$A172),C$2,$B$3,$B$4,C$5,$B$6,$B$7,$B$8)</original>
      <value>643.99</value>
    </cell>
    <cell>
      <original>'015 Info Tech'!D172=_xll.F9v5.Connect.GL(_xll.F9v5.Connect.BSPEC($B$10,$B$11,$A172),D$2,$B$3,$B$4,D$5,$B$6,$B$7,$B$8)</original>
      <value>700</value>
    </cell>
    <cell>
      <original>'015 Info Tech'!F172=_xll.F9v5.Connect.GL(_xll.F9v5.Connect.BSPEC($B$10,$B$11,$A172),F$2,$B$3,$B$4,F$5,$B$6,$B$7,$B$8)</original>
      <value>2092.12</value>
    </cell>
    <cell>
      <original>'015 Info Tech'!G172=_xll.F9v5.Connect.GL(_xll.F9v5.Connect.BSPEC($B$10,$B$11,$A172),G$2,$B$3,$B$4,G$5,$B$6,$B$7,$B$8)</original>
      <value>2100</value>
    </cell>
    <cell>
      <original>'015 Info Tech'!I172=_xll.F9v5.Connect.GL(_xll.F9v5.Connect.BSPEC($B$10,$B$11,$A172),I$2,$B$3,$B$4,I$5,$B$6,$B$7,$B$8)</original>
      <value>8400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0</value>
    </cell>
    <cell>
      <original>'015 Info Tech'!D174=_xll.F9v5.Connect.GL(_xll.F9v5.Connect.BSPEC($B$10,$B$11,$A174),D$2,$B$3,$B$4,D$5,$B$6,$B$7,$B$8)</original>
      <value>0</value>
    </cell>
    <cell>
      <original>'015 Info Tech'!F174=_xll.F9v5.Connect.GL(_xll.F9v5.Connect.BSPEC($B$10,$B$11,$A174),F$2,$B$3,$B$4,F$5,$B$6,$B$7,$B$8)</original>
      <value>0</value>
    </cell>
    <cell>
      <original>'015 Info Tech'!G174=_xll.F9v5.Connect.GL(_xll.F9v5.Connect.BSPEC($B$10,$B$11,$A174),G$2,$B$3,$B$4,G$5,$B$6,$B$7,$B$8)</original>
      <value>2500</value>
    </cell>
    <cell>
      <original>'015 Info Tech'!I174=_xll.F9v5.Connect.GL(_xll.F9v5.Connect.BSPEC($B$10,$B$11,$A174),I$2,$B$3,$B$4,I$5,$B$6,$B$7,$B$8)</original>
      <value>7000</value>
    </cell>
    <cell>
      <original>'015 Info Tech'!C175=_xll.F9v5.Connect.GL(_xll.F9v5.Connect.BSPEC($B$10,$B$11,$A175),C$2,$B$3,$B$4,C$5,$B$6,$B$7,$B$8)</original>
      <value>0</value>
    </cell>
    <cell>
      <original>'015 Info Tech'!D175=_xll.F9v5.Connect.GL(_xll.F9v5.Connect.BSPEC($B$10,$B$11,$A175),D$2,$B$3,$B$4,D$5,$B$6,$B$7,$B$8)</original>
      <value>0</value>
    </cell>
    <cell>
      <original>'015 Info Tech'!F175=_xll.F9v5.Connect.GL(_xll.F9v5.Connect.BSPEC($B$10,$B$11,$A175),F$2,$B$3,$B$4,F$5,$B$6,$B$7,$B$8)</original>
      <value>0</value>
    </cell>
    <cell>
      <original>'015 Info Tech'!G175=_xll.F9v5.Connect.GL(_xll.F9v5.Connect.BSPEC($B$10,$B$11,$A175),G$2,$B$3,$B$4,G$5,$B$6,$B$7,$B$8)</original>
      <value>0</value>
    </cell>
    <cell>
      <original>'015 Info Tech'!I175=_xll.F9v5.Connect.GL(_xll.F9v5.Connect.BSPEC($B$10,$B$11,$A175),I$2,$B$3,$B$4,I$5,$B$6,$B$7,$B$8)</original>
      <value>0</value>
    </cell>
    <cell>
      <original>'015 Info Tech'!C176=_xll.F9v5.Connect.GL(_xll.F9v5.Connect.BSPEC($B$10,$B$11,$A176),C$2,$B$3,$B$4,C$5,$B$6,$B$7,$B$8)</original>
      <value>0</value>
    </cell>
    <cell>
      <original>'015 Info Tech'!D176=_xll.F9v5.Connect.GL(_xll.F9v5.Connect.BSPEC($B$10,$B$11,$A176),D$2,$B$3,$B$4,D$5,$B$6,$B$7,$B$8)</original>
      <value>0</value>
    </cell>
    <cell>
      <original>'015 Info Tech'!F176=_xll.F9v5.Connect.GL(_xll.F9v5.Connect.BSPEC($B$10,$B$11,$A176),F$2,$B$3,$B$4,F$5,$B$6,$B$7,$B$8)</original>
      <value>0</value>
    </cell>
    <cell>
      <original>'015 Info Tech'!G176=_xll.F9v5.Connect.GL(_xll.F9v5.Connect.BSPEC($B$10,$B$11,$A176),G$2,$B$3,$B$4,G$5,$B$6,$B$7,$B$8)</original>
      <value>0</value>
    </cell>
    <cell>
      <original>'015 Info Tech'!I176=_xll.F9v5.Connect.GL(_xll.F9v5.Connect.BSPEC($B$10,$B$11,$A176),I$2,$B$3,$B$4,I$5,$B$6,$B$7,$B$8)</original>
      <value>0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0</value>
    </cell>
    <cell>
      <original>'015 Info Tech'!G182=_xll.F9v5.Connect.GL(_xll.F9v5.Connect.BSPEC($B$10,$B$11,$A182),G$2,$B$3,$B$4,G$5,$B$6,$B$7,$B$8)</original>
      <value>0</value>
    </cell>
    <cell>
      <original>'015 Info Tech'!I182=_xll.F9v5.Connect.GL(_xll.F9v5.Connect.BSPEC($B$10,$B$11,$A182),I$2,$B$3,$B$4,I$5,$B$6,$B$7,$B$8)</original>
      <value>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Tech'!C192=_xll.F9v5.Connect.GL(_xll.F9v5.Connect.BSPEC($B$10,$B$11,$A192),C$2,$B$3,$B$4,C$5,$B$6,$B$7,$B$8)</original>
      <value>0</value>
    </cell>
    <cell>
      <original>'015 Info Tech'!D192=_xll.F9v5.Connect.GL(_xll.F9v5.Connect.BSPEC($B$10,$B$11,$A192),D$2,$B$3,$B$4,D$5,$B$6,$B$7,$B$8)</original>
      <value>0</value>
    </cell>
    <cell>
      <original>'015 Info Tech'!F192=_xll.F9v5.Connect.GL(_xll.F9v5.Connect.BSPEC($B$10,$B$11,$A192),F$2,$B$3,$B$4,F$5,$B$6,$B$7,$B$8)</original>
      <value>0</value>
    </cell>
    <cell>
      <original>'015 Info Tech'!G192=_xll.F9v5.Connect.GL(_xll.F9v5.Connect.BSPEC($B$10,$B$11,$A192),G$2,$B$3,$B$4,G$5,$B$6,$B$7,$B$8)</original>
      <value>0</value>
    </cell>
    <cell>
      <original>'015 Info Tech'!I192=_xll.F9v5.Connect.GL(_xll.F9v5.Connect.BSPEC($B$10,$B$11,$A192),I$2,$B$3,$B$4,I$5,$B$6,$B$7,$B$8)</original>
      <value>0</value>
    </cell>
    <cell>
      <original>'015 Info Tech'!C198=_xll.F9v5.Connect.GL(_xll.F9v5.Connect.BSPEC($B$10,$B$11,$A198),C$2,$B$3,$B$4,C$5,$B$6,$B$7,$B$8)</original>
      <value>0</value>
    </cell>
    <cell>
      <original>'015 Info Tech'!D198=_xll.F9v5.Connect.GL(_xll.F9v5.Connect.BSPEC($B$10,$B$11,$A198),D$2,$B$3,$B$4,D$5,$B$6,$B$7,$B$8)</original>
      <value>0</value>
    </cell>
    <cell>
      <original>'015 Info Tech'!F198=_xll.F9v5.Connect.GL(_xll.F9v5.Connect.BSPEC($B$10,$B$11,$A198),F$2,$B$3,$B$4,F$5,$B$6,$B$7,$B$8)</original>
      <value>0</value>
    </cell>
    <cell>
      <original>'015 Info Tech'!G198=_xll.F9v5.Connect.GL(_xll.F9v5.Connect.BSPEC($B$10,$B$11,$A198),G$2,$B$3,$B$4,G$5,$B$6,$B$7,$B$8)</original>
      <value>0</value>
    </cell>
    <cell>
      <original>'015 Info Tech'!I198=_xll.F9v5.Connect.GL(_xll.F9v5.Connect.BSPEC($B$10,$B$11,$A198),I$2,$B$3,$B$4,I$5,$B$6,$B$7,$B$8)</original>
      <value>0</value>
    </cell>
    <cell>
      <original>'015 Info Tech'!C199=_xll.F9v5.Connect.GL(_xll.F9v5.Connect.BSPEC($B$10,$B$11,$A199),C$2,$B$3,$B$4,C$5,$B$6,$B$7,$B$8)</original>
      <value>0</value>
    </cell>
    <cell>
      <original>'015 Info Tech'!D199=_xll.F9v5.Connect.GL(_xll.F9v5.Connect.BSPEC($B$10,$B$11,$A199),D$2,$B$3,$B$4,D$5,$B$6,$B$7,$B$8)</original>
      <value>0</value>
    </cell>
    <cell>
      <original>'015 Info Tech'!F199=_xll.F9v5.Connect.GL(_xll.F9v5.Connect.BSPEC($B$10,$B$11,$A199),F$2,$B$3,$B$4,F$5,$B$6,$B$7,$B$8)</original>
      <value>0</value>
    </cell>
    <cell>
      <original>'015 Info Tech'!G199=_xll.F9v5.Connect.GL(_xll.F9v5.Connect.BSPEC($B$10,$B$11,$A199),G$2,$B$3,$B$4,G$5,$B$6,$B$7,$B$8)</original>
      <value>0</value>
    </cell>
    <cell>
      <original>'015 Info Tech'!I199=_xll.F9v5.Connect.GL(_xll.F9v5.Connect.BSPEC($B$10,$B$11,$A199),I$2,$B$3,$B$4,I$5,$B$6,$B$7,$B$8)</original>
      <value>0</value>
    </cell>
    <cell>
      <original>'015 Info Tech'!C200=_xll.F9v5.Connect.GL(_xll.F9v5.Connect.BSPEC($B$10,$B$11,$A200),C$2,$B$3,$B$4,C$5,$B$6,$B$7,$B$8)</original>
      <value>0</value>
    </cell>
    <cell>
      <original>'015 Info Tech'!D200=_xll.F9v5.Connect.GL(_xll.F9v5.Connect.BSPEC($B$10,$B$11,$A200),D$2,$B$3,$B$4,D$5,$B$6,$B$7,$B$8)</original>
      <value>0</value>
    </cell>
    <cell>
      <original>'015 Info Tech'!F200=_xll.F9v5.Connect.GL(_xll.F9v5.Connect.BSPEC($B$10,$B$11,$A200),F$2,$B$3,$B$4,F$5,$B$6,$B$7,$B$8)</original>
      <value>0</value>
    </cell>
    <cell>
      <original>'015 Info Tech'!G200=_xll.F9v5.Connect.GL(_xll.F9v5.Connect.BSPEC($B$10,$B$11,$A200),G$2,$B$3,$B$4,G$5,$B$6,$B$7,$B$8)</original>
      <value>0</value>
    </cell>
    <cell>
      <original>'015 Info Tech'!I200=_xll.F9v5.Connect.GL(_xll.F9v5.Connect.BSPEC($B$10,$B$11,$A200),I$2,$B$3,$B$4,I$5,$B$6,$B$7,$B$8)</original>
      <value>0</value>
    </cell>
    <cell>
      <original>'015 Info Tech'!C201=_xll.F9v5.Connect.GL(_xll.F9v5.Connect.BSPEC($B$10,$B$11,$A201),C$2,$B$3,$B$4,C$5,$B$6,$B$7,$B$8)</original>
      <value>0</value>
    </cell>
    <cell>
      <original>'015 Info Tech'!D201=_xll.F9v5.Connect.GL(_xll.F9v5.Connect.BSPEC($B$10,$B$11,$A201),D$2,$B$3,$B$4,D$5,$B$6,$B$7,$B$8)</original>
      <value>0</value>
    </cell>
    <cell>
      <original>'015 Info Tech'!F201=_xll.F9v5.Connect.GL(_xll.F9v5.Connect.BSPEC($B$10,$B$11,$A201),F$2,$B$3,$B$4,F$5,$B$6,$B$7,$B$8)</original>
      <value>0</value>
    </cell>
    <cell>
      <original>'015 Info Tech'!G201=_xll.F9v5.Connect.GL(_xll.F9v5.Connect.BSPEC($B$10,$B$11,$A201),G$2,$B$3,$B$4,G$5,$B$6,$B$7,$B$8)</original>
      <value>0</value>
    </cell>
    <cell>
      <original>'015 Info Tech'!I201=_xll.F9v5.Connect.GL(_xll.F9v5.Connect.BSPEC($B$10,$B$11,$A201),I$2,$B$3,$B$4,I$5,$B$6,$B$7,$B$8)</original>
      <value>0</value>
    </cell>
    <cell>
      <original>'015 Info Tech'!C202=_xll.F9v5.Connect.GL(_xll.F9v5.Connect.BSPEC($B$10,$B$11,$A202),C$2,$B$3,$B$4,C$5,$B$6,$B$7,$B$8)</original>
      <value>13898.15</value>
    </cell>
    <cell>
      <original>'015 Info Tech'!D202=_xll.F9v5.Connect.GL(_xll.F9v5.Connect.BSPEC($B$10,$B$11,$A202),D$2,$B$3,$B$4,D$5,$B$6,$B$7,$B$8)</original>
      <value>4000</value>
    </cell>
    <cell>
      <original>'015 Info Tech'!F202=_xll.F9v5.Connect.GL(_xll.F9v5.Connect.BSPEC($B$10,$B$11,$A202),F$2,$B$3,$B$4,F$5,$B$6,$B$7,$B$8)</original>
      <value>84272.34</value>
    </cell>
    <cell>
      <original>'015 Info Tech'!G202=_xll.F9v5.Connect.GL(_xll.F9v5.Connect.BSPEC($B$10,$B$11,$A202),G$2,$B$3,$B$4,G$5,$B$6,$B$7,$B$8)</original>
      <value>85246.709999999992</value>
    </cell>
    <cell>
      <original>'015 Info Tech'!I202=_xll.F9v5.Connect.GL(_xll.F9v5.Connect.BSPEC($B$10,$B$11,$A202),I$2,$B$3,$B$4,I$5,$B$6,$B$7,$B$8)</original>
      <value>327146.70999999996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0</value>
    </cell>
    <cell>
      <original>'016 Facilities'!D66=_xll.F9v5.Connect.GL(_xll.F9v5.Connect.BSPEC($B$10,$B$11,$A66),D$2,$B$3,$B$4,D$5,$B$6,$B$7,$B$8)</original>
      <value>0</value>
    </cell>
    <cell>
      <original>'016 Facilities'!F66=_xll.F9v5.Connect.NGL(_xll.F9v5.Connect.BSPEC($B$10,$B$11,$A66),F$2,$B$3,$B$4,F$5,$B$6,$B$7,$B$8)</original>
      <value>0</value>
    </cell>
    <cell>
      <original>'016 Facilities'!G66=_xll.F9v5.Connect.GL(_xll.F9v5.Connect.BSPEC($B$10,$B$11,$A66),G$2,$B$3,$B$4,G$5,$B$6,$B$7,$B$8)</original>
      <value>0</value>
    </cell>
    <cell>
      <original>'016 Facilities'!I66=_xll.F9v5.Connect.GL(_xll.F9v5.Connect.BSPEC($B$10,$B$11,$A66),I$2,$B$3,$B$4,I$5,$B$6,$B$7,$B$8)</original>
      <value>0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Facilities'!C80=_xll.F9v5.Connect.GL(_xll.F9v5.Connect.BSPEC($B$10,$B$11,$A80),C$2,$B$3,$B$4,C$5,$B$6,$B$7,$B$8)</original>
      <value>15045.08</value>
    </cell>
    <cell>
      <original>'016 Facilities'!D80=_xll.F9v5.Connect.GL(_xll.F9v5.Connect.BSPEC($B$10,$B$11,$A80),D$2,$B$3,$B$4,D$5,$B$6,$B$7,$B$8)</original>
      <value>17905</value>
    </cell>
    <cell>
      <original>'016 Facilities'!F80=_xll.F9v5.Connect.GL(_xll.F9v5.Connect.BSPEC($B$10,$B$11,$A80),F$2,$B$3,$B$4,F$5,$B$6,$B$7,$B$8)</original>
      <value>41359.9</value>
    </cell>
    <cell>
      <original>'016 Facilities'!G80=_xll.F9v5.Connect.GL(_xll.F9v5.Connect.BSPEC($B$10,$B$11,$A80),G$2,$B$3,$B$4,G$5,$B$6,$B$7,$B$8)</original>
      <value>53137</value>
    </cell>
    <cell>
      <original>'016 Facilities'!I80=_xll.F9v5.Connect.GL(_xll.F9v5.Connect.BSPEC($B$10,$B$11,$A80),I$2,$B$3,$B$4,I$5,$B$6,$B$7,$B$8)</original>
      <value>213230</value>
    </cell>
    <cell>
      <original>'016 Facilities'!C81=_xll.F9v5.Connect.GL(_xll.F9v5.Connect.BSPEC($B$10,$B$11,$A81),C$2,$B$3,$B$4,C$5,$B$6,$B$7,$B$8)</original>
      <value>1474.5</value>
    </cell>
    <cell>
      <original>'016 Facilities'!D81=_xll.F9v5.Connect.GL(_xll.F9v5.Connect.BSPEC($B$10,$B$11,$A81),D$2,$B$3,$B$4,D$5,$B$6,$B$7,$B$8)</original>
      <value>2249</value>
    </cell>
    <cell>
      <original>'016 Facilities'!F81=_xll.F9v5.Connect.GL(_xll.F9v5.Connect.BSPEC($B$10,$B$11,$A81),F$2,$B$3,$B$4,F$5,$B$6,$B$7,$B$8)</original>
      <value>2958</value>
    </cell>
    <cell>
      <original>'016 Facilities'!G81=_xll.F9v5.Connect.GL(_xll.F9v5.Connect.BSPEC($B$10,$B$11,$A81),G$2,$B$3,$B$4,G$5,$B$6,$B$7,$B$8)</original>
      <value>6674</value>
    </cell>
    <cell>
      <original>'016 Facilities'!I81=_xll.F9v5.Connect.GL(_xll.F9v5.Connect.BSPEC($B$10,$B$11,$A81),I$2,$B$3,$B$4,I$5,$B$6,$B$7,$B$8)</original>
      <value>26782</value>
    </cell>
    <cell>
      <original>'016 Facilities'!C82=_xll.F9v5.Connect.GL(_xll.F9v5.Connect.BSPEC($B$10,$B$11,$A82),C$2,$B$3,$B$4,C$5,$B$6,$B$7,$B$8)</original>
      <value>2059.71</value>
    </cell>
    <cell>
      <original>'016 Facilities'!D82=_xll.F9v5.Connect.GL(_xll.F9v5.Connect.BSPEC($B$10,$B$11,$A82),D$2,$B$3,$B$4,D$5,$B$6,$B$7,$B$8)</original>
      <value>0</value>
    </cell>
    <cell>
      <original>'016 Facilities'!F82=_xll.F9v5.Connect.GL(_xll.F9v5.Connect.BSPEC($B$10,$B$11,$A82),F$2,$B$3,$B$4,F$5,$B$6,$B$7,$B$8)</original>
      <value>5181.49</value>
    </cell>
    <cell>
      <original>'016 Facilities'!G82=_xll.F9v5.Connect.GL(_xll.F9v5.Connect.BSPEC($B$10,$B$11,$A82),G$2,$B$3,$B$4,G$5,$B$6,$B$7,$B$8)</original>
      <value>0</value>
    </cell>
    <cell>
      <original>'016 Facilities'!I82=_xll.F9v5.Connect.GL(_xll.F9v5.Connect.BSPEC($B$10,$B$11,$A82),I$2,$B$3,$B$4,I$5,$B$6,$B$7,$B$8)</original>
      <value>0</value>
    </cell>
    <cell>
      <original>'016 Facilities'!C83=_xll.F9v5.Connect.GL(_xll.F9v5.Connect.BSPEC($B$10,$B$11,$A83),C$2,$B$3,$B$4,C$5,$B$6,$B$7,$B$8)</original>
      <value>1496</value>
    </cell>
    <cell>
      <original>'016 Facilities'!D83=_xll.F9v5.Connect.GL(_xll.F9v5.Connect.BSPEC($B$10,$B$11,$A83),D$2,$B$3,$B$4,D$5,$B$6,$B$7,$B$8)</original>
      <value>1155</value>
    </cell>
    <cell>
      <original>'016 Facilities'!F83=_xll.F9v5.Connect.GL(_xll.F9v5.Connect.BSPEC($B$10,$B$11,$A83),F$2,$B$3,$B$4,F$5,$B$6,$B$7,$B$8)</original>
      <value>7004</value>
    </cell>
    <cell>
      <original>'016 Facilities'!G83=_xll.F9v5.Connect.GL(_xll.F9v5.Connect.BSPEC($B$10,$B$11,$A83),G$2,$B$3,$B$4,G$5,$B$6,$B$7,$B$8)</original>
      <value>3430</value>
    </cell>
    <cell>
      <original>'016 Facilities'!I83=_xll.F9v5.Connect.GL(_xll.F9v5.Connect.BSPEC($B$10,$B$11,$A83),I$2,$B$3,$B$4,I$5,$B$6,$B$7,$B$8)</original>
      <value>13609</value>
    </cell>
    <cell>
      <original>'016 Facilities'!C84=_xll.F9v5.Connect.GL(_xll.F9v5.Connect.BSPEC($B$10,$B$11,$A84),C$2,$B$3,$B$4,C$5,$B$6,$B$7,$B$8)</original>
      <value>1335.57</value>
    </cell>
    <cell>
      <original>'016 Facilities'!D84=_xll.F9v5.Connect.GL(_xll.F9v5.Connect.BSPEC($B$10,$B$11,$A84),D$2,$B$3,$B$4,D$5,$B$6,$B$7,$B$8)</original>
      <value>1630</value>
    </cell>
    <cell>
      <original>'016 Facilities'!F84=_xll.F9v5.Connect.GL(_xll.F9v5.Connect.BSPEC($B$10,$B$11,$A84),F$2,$B$3,$B$4,F$5,$B$6,$B$7,$B$8)</original>
      <value>3861.88</value>
    </cell>
    <cell>
      <original>'016 Facilities'!G84=_xll.F9v5.Connect.GL(_xll.F9v5.Connect.BSPEC($B$10,$B$11,$A84),G$2,$B$3,$B$4,G$5,$B$6,$B$7,$B$8)</original>
      <value>4838</value>
    </cell>
    <cell>
      <original>'016 Facilities'!I84=_xll.F9v5.Connect.GL(_xll.F9v5.Connect.BSPEC($B$10,$B$11,$A84),I$2,$B$3,$B$4,I$5,$B$6,$B$7,$B$8)</original>
      <value>19400</value>
    </cell>
    <cell>
      <original>'016 Facilities'!C85=_xll.F9v5.Connect.GL(_xll.F9v5.Connect.BSPEC($B$10,$B$11,$A85),C$2,$B$3,$B$4,C$5,$B$6,$B$7,$B$8)</original>
      <value>2207.7600000000002</value>
    </cell>
    <cell>
      <original>'016 Facilities'!D85=_xll.F9v5.Connect.GL(_xll.F9v5.Connect.BSPEC($B$10,$B$11,$A85),D$2,$B$3,$B$4,D$5,$B$6,$B$7,$B$8)</original>
      <value>1764</value>
    </cell>
    <cell>
      <original>'016 Facilities'!F85=_xll.F9v5.Connect.GL(_xll.F9v5.Connect.BSPEC($B$10,$B$11,$A85),F$2,$B$3,$B$4,F$5,$B$6,$B$7,$B$8)</original>
      <value>5051.3500000000004</value>
    </cell>
    <cell>
      <original>'016 Facilities'!G85=_xll.F9v5.Connect.GL(_xll.F9v5.Connect.BSPEC($B$10,$B$11,$A85),G$2,$B$3,$B$4,G$5,$B$6,$B$7,$B$8)</original>
      <value>5236</value>
    </cell>
    <cell>
      <original>'016 Facilities'!I85=_xll.F9v5.Connect.GL(_xll.F9v5.Connect.BSPEC($B$10,$B$11,$A85),I$2,$B$3,$B$4,I$5,$B$6,$B$7,$B$8)</original>
      <value>21000</value>
    </cell>
    <cell>
      <original>'016 Facilities'!C86=_xll.F9v5.Connect.GL(_xll.F9v5.Connect.BSPEC($B$10,$B$11,$A86),C$2,$B$3,$B$4,C$5,$B$6,$B$7,$B$8)</original>
      <value>6225.11</value>
    </cell>
    <cell>
      <original>'016 Facilities'!D86=_xll.F9v5.Connect.GL(_xll.F9v5.Connect.BSPEC($B$10,$B$11,$A86),D$2,$B$3,$B$4,D$5,$B$6,$B$7,$B$8)</original>
      <value>4586</value>
    </cell>
    <cell>
      <original>'016 Facilities'!F86=_xll.F9v5.Connect.GL(_xll.F9v5.Connect.BSPEC($B$10,$B$11,$A86),F$2,$B$3,$B$4,F$5,$B$6,$B$7,$B$8)</original>
      <value>13409.529999999999</value>
    </cell>
    <cell>
      <original>'016 Facilities'!G86=_xll.F9v5.Connect.GL(_xll.F9v5.Connect.BSPEC($B$10,$B$11,$A86),G$2,$B$3,$B$4,G$5,$B$6,$B$7,$B$8)</original>
      <value>13758</value>
    </cell>
    <cell>
      <original>'016 Facilities'!I86=_xll.F9v5.Connect.GL(_xll.F9v5.Connect.BSPEC($B$10,$B$11,$A86),I$2,$B$3,$B$4,I$5,$B$6,$B$7,$B$8)</original>
      <value>56532</value>
    </cell>
    <cell>
      <original>'016 Facilities'!C87=_xll.F9v5.Connect.GL(_xll.F9v5.Connect.BSPEC($B$10,$B$11,$A87),C$2,$B$3,$B$4,C$5,$B$6,$B$7,$B$8)</original>
      <value>0</value>
    </cell>
    <cell>
      <original>'016 Facilities'!D87=_xll.F9v5.Connect.GL(_xll.F9v5.Connect.BSPEC($B$10,$B$11,$A87),D$2,$B$3,$B$4,D$5,$B$6,$B$7,$B$8)</original>
      <value>0</value>
    </cell>
    <cell>
      <original>'016 Facilities'!F87=_xll.F9v5.Connect.GL(_xll.F9v5.Connect.BSPEC($B$10,$B$11,$A87),F$2,$B$3,$B$4,F$5,$B$6,$B$7,$B$8)</original>
      <value>0</value>
    </cell>
    <cell>
      <original>'016 Facilities'!G87=_xll.F9v5.Connect.GL(_xll.F9v5.Connect.BSPEC($B$10,$B$11,$A87),G$2,$B$3,$B$4,G$5,$B$6,$B$7,$B$8)</original>
      <value>0</value>
    </cell>
    <cell>
      <original>'016 Facilities'!I87=_xll.F9v5.Connect.GL(_xll.F9v5.Connect.BSPEC($B$10,$B$11,$A87),I$2,$B$3,$B$4,I$5,$B$6,$B$7,$B$8)</original>
      <value>0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Facilities'!C92=_xll.F9v5.Connect.GL(_xll.F9v5.Connect.BSPEC($B$10,$B$11,$A92),C$2,$B$3,$B$4,C$5,$B$6,$B$7,$B$8)</original>
      <value>0</value>
    </cell>
    <cell>
      <original>'016 Facilities'!D92=_xll.F9v5.Connect.GL(_xll.F9v5.Connect.BSPEC($B$10,$B$11,$A92),D$2,$B$3,$B$4,D$5,$B$6,$B$7,$B$8)</original>
      <value>0</value>
    </cell>
    <cell>
      <original>'016 Facilities'!F92=_xll.F9v5.Connect.GL(_xll.F9v5.Connect.BSPEC($B$10,$B$11,$A92),F$2,$B$3,$B$4,F$5,$B$6,$B$7,$B$8)</original>
      <value>0</value>
    </cell>
    <cell>
      <original>'016 Facilities'!G92=_xll.F9v5.Connect.GL(_xll.F9v5.Connect.BSPEC($B$10,$B$11,$A92),G$2,$B$3,$B$4,G$5,$B$6,$B$7,$B$8)</original>
      <value>0</value>
    </cell>
    <cell>
      <original>'016 Facilities'!I92=_xll.F9v5.Connect.GL(_xll.F9v5.Connect.BSPEC($B$10,$B$11,$A92),I$2,$B$3,$B$4,I$5,$B$6,$B$7,$B$8)</original>
      <value>0</value>
    </cell>
    <cell>
      <original>'016 Facilities'!C93=_xll.F9v5.Connect.GL(_xll.F9v5.Connect.BSPEC($B$10,$B$11,$A93),C$2,$B$3,$B$4,C$5,$B$6,$B$7,$B$8)</original>
      <value>0</value>
    </cell>
    <cell>
      <original>'016 Facilities'!D93=_xll.F9v5.Connect.GL(_xll.F9v5.Connect.BSPEC($B$10,$B$11,$A93),D$2,$B$3,$B$4,D$5,$B$6,$B$7,$B$8)</original>
      <value>0</value>
    </cell>
    <cell>
      <original>'016 Facilities'!F93=_xll.F9v5.Connect.GL(_xll.F9v5.Connect.BSPEC($B$10,$B$11,$A93),F$2,$B$3,$B$4,F$5,$B$6,$B$7,$B$8)</original>
      <value>0</value>
    </cell>
    <cell>
      <original>'016 Facilities'!G93=_xll.F9v5.Connect.GL(_xll.F9v5.Connect.BSPEC($B$10,$B$11,$A93),G$2,$B$3,$B$4,G$5,$B$6,$B$7,$B$8)</original>
      <value>0</value>
    </cell>
    <cell>
      <original>'016 Facilities'!I93=_xll.F9v5.Connect.GL(_xll.F9v5.Connect.BSPEC($B$10,$B$11,$A93),I$2,$B$3,$B$4,I$5,$B$6,$B$7,$B$8)</original>
      <value>0</value>
    </cell>
    <cell>
      <original>'016 Facilities'!C94=_xll.F9v5.Connect.GL(_xll.F9v5.Connect.BSPEC($B$10,$B$11,$A94),C$2,$B$3,$B$4,C$5,$B$6,$B$7,$B$8)</original>
      <value>0</value>
    </cell>
    <cell>
      <original>'016 Facilities'!D94=_xll.F9v5.Connect.GL(_xll.F9v5.Connect.BSPEC($B$10,$B$11,$A94),D$2,$B$3,$B$4,D$5,$B$6,$B$7,$B$8)</original>
      <value>0</value>
    </cell>
    <cell>
      <original>'016 Facilities'!F94=_xll.F9v5.Connect.GL(_xll.F9v5.Connect.BSPEC($B$10,$B$11,$A94),F$2,$B$3,$B$4,F$5,$B$6,$B$7,$B$8)</original>
      <value>0</value>
    </cell>
    <cell>
      <original>'016 Facilities'!G94=_xll.F9v5.Connect.GL(_xll.F9v5.Connect.BSPEC($B$10,$B$11,$A94),G$2,$B$3,$B$4,G$5,$B$6,$B$7,$B$8)</original>
      <value>0</value>
    </cell>
    <cell>
      <original>'016 Facilities'!I94=_xll.F9v5.Connect.GL(_xll.F9v5.Connect.BSPEC($B$10,$B$11,$A94),I$2,$B$3,$B$4,I$5,$B$6,$B$7,$B$8)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150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150</value>
    </cell>
    <cell>
      <original>'016 Facilities'!I97=_xll.F9v5.Connect.GL(_xll.F9v5.Connect.BSPEC($B$10,$B$11,$A97),I$2,$B$3,$B$4,I$5,$B$6,$B$7,$B$8)</original>
      <value>600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0</value>
    </cell>
    <cell>
      <original>'016 Facilities'!I101=_xll.F9v5.Connect.GL(_xll.F9v5.Connect.BSPEC($B$10,$B$11,$A101),I$2,$B$3,$B$4,I$5,$B$6,$B$7,$B$8)</original>
      <value>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75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75</value>
    </cell>
    <cell>
      <original>'016 Facilities'!I122=_xll.F9v5.Connect.GL(_xll.F9v5.Connect.BSPEC($B$10,$B$11,$A122),I$2,$B$3,$B$4,I$5,$B$6,$B$7,$B$8)</original>
      <value>225</value>
    </cell>
    <cell>
      <original>'016 Facilities'!C123=_xll.F9v5.Connect.GL(_xll.F9v5.Connect.BSPEC($B$10,$B$11,$A123),C$2,$B$3,$B$4,C$5,$B$6,$B$7,$B$8)</original>
      <value>0</value>
    </cell>
    <cell>
      <original>'016 Facilities'!D123=_xll.F9v5.Connect.GL(_xll.F9v5.Connect.BSPEC($B$10,$B$11,$A123),D$2,$B$3,$B$4,D$5,$B$6,$B$7,$B$8)</original>
      <value>0</value>
    </cell>
    <cell>
      <original>'016 Facilities'!F123=_xll.F9v5.Connect.GL(_xll.F9v5.Connect.BSPEC($B$10,$B$11,$A123),F$2,$B$3,$B$4,F$5,$B$6,$B$7,$B$8)</original>
      <value>2560.4499999999998</value>
    </cell>
    <cell>
      <original>'016 Facilities'!G123=_xll.F9v5.Connect.GL(_xll.F9v5.Connect.BSPEC($B$10,$B$11,$A123),G$2,$B$3,$B$4,G$5,$B$6,$B$7,$B$8)</original>
      <value>1400</value>
    </cell>
    <cell>
      <original>'016 Facilities'!I123=_xll.F9v5.Connect.GL(_xll.F9v5.Connect.BSPEC($B$10,$B$11,$A123),I$2,$B$3,$B$4,I$5,$B$6,$B$7,$B$8)</original>
      <value>8400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0</value>
    </cell>
    <cell>
      <original>'016 Facilities'!G126=_xll.F9v5.Connect.GL(_xll.F9v5.Connect.BSPEC($B$10,$B$11,$A126),G$2,$B$3,$B$4,G$5,$B$6,$B$7,$B$8)</original>
      <value>0</value>
    </cell>
    <cell>
      <original>'016 Facilities'!I126=_xll.F9v5.Connect.GL(_xll.F9v5.Connect.BSPEC($B$10,$B$11,$A126),I$2,$B$3,$B$4,I$5,$B$6,$B$7,$B$8)</original>
      <value>0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0</value>
    </cell>
    <cell>
      <original>'016 Facilities'!G127=_xll.F9v5.Connect.GL(_xll.F9v5.Connect.BSPEC($B$10,$B$11,$A127),G$2,$B$3,$B$4,G$5,$B$6,$B$7,$B$8)</original>
      <value>0</value>
    </cell>
    <cell>
      <original>'016 Facilities'!I127=_xll.F9v5.Connect.GL(_xll.F9v5.Connect.BSPEC($B$10,$B$11,$A127),I$2,$B$3,$B$4,I$5,$B$6,$B$7,$B$8)</original>
      <value>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11118.82</value>
    </cell>
    <cell>
      <original>'016 Facilities'!D136=_xll.F9v5.Connect.GL(_xll.F9v5.Connect.BSPEC($B$10,$B$11,$A136),D$2,$B$3,$B$4,D$5,$B$6,$B$7,$B$8)</original>
      <value>36800</value>
    </cell>
    <cell>
      <original>'016 Facilities'!F136=_xll.F9v5.Connect.GL(_xll.F9v5.Connect.BSPEC($B$10,$B$11,$A136),F$2,$B$3,$B$4,F$5,$B$6,$B$7,$B$8)</original>
      <value>65179.77</value>
    </cell>
    <cell>
      <original>'016 Facilities'!G136=_xll.F9v5.Connect.GL(_xll.F9v5.Connect.BSPEC($B$10,$B$11,$A136),G$2,$B$3,$B$4,G$5,$B$6,$B$7,$B$8)</original>
      <value>114788.94</value>
    </cell>
    <cell>
      <original>'016 Facilities'!I136=_xll.F9v5.Connect.GL(_xll.F9v5.Connect.BSPEC($B$10,$B$11,$A136),I$2,$B$3,$B$4,I$5,$B$6,$B$7,$B$8)</original>
      <value>456488.94</value>
    </cell>
    <cell>
      <original>'016 Facilities'!C137=_xll.F9v5.Connect.GL(_xll.F9v5.Connect.BSPEC($B$10,$B$11,$A137),C$2,$B$3,$B$4,C$5,$B$6,$B$7,$B$8)</original>
      <value>780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1521</value>
    </cell>
    <cell>
      <original>'016 Facilities'!G137=_xll.F9v5.Connect.GL(_xll.F9v5.Connect.BSPEC($B$10,$B$11,$A137),G$2,$B$3,$B$4,G$5,$B$6,$B$7,$B$8)</original>
      <value>3075</value>
    </cell>
    <cell>
      <original>'016 Facilities'!I137=_xll.F9v5.Connect.GL(_xll.F9v5.Connect.BSPEC($B$10,$B$11,$A137),I$2,$B$3,$B$4,I$5,$B$6,$B$7,$B$8)</original>
      <value>3075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0</value>
    </cell>
    <cell>
      <original>'016 Facilities'!D140=_xll.F9v5.Connect.GL(_xll.F9v5.Connect.BSPEC($B$10,$B$11,$A140),D$2,$B$3,$B$4,D$5,$B$6,$B$7,$B$8)</original>
      <value>0</value>
    </cell>
    <cell>
      <original>'016 Facilities'!F140=_xll.F9v5.Connect.GL(_xll.F9v5.Connect.BSPEC($B$10,$B$11,$A140),F$2,$B$3,$B$4,F$5,$B$6,$B$7,$B$8)</original>
      <value>0</value>
    </cell>
    <cell>
      <original>'016 Facilities'!G140=_xll.F9v5.Connect.GL(_xll.F9v5.Connect.BSPEC($B$10,$B$11,$A140),G$2,$B$3,$B$4,G$5,$B$6,$B$7,$B$8)</original>
      <value>0</value>
    </cell>
    <cell>
      <original>'016 Facilities'!I140=_xll.F9v5.Connect.GL(_xll.F9v5.Connect.BSPEC($B$10,$B$11,$A140),I$2,$B$3,$B$4,I$5,$B$6,$B$7,$B$8)</original>
      <value>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0</value>
    </cell>
    <cell>
      <original>'016 Facilities'!G141=_xll.F9v5.Connect.GL(_xll.F9v5.Connect.BSPEC($B$10,$B$11,$A141),G$2,$B$3,$B$4,G$5,$B$6,$B$7,$B$8)</original>
      <value>0</value>
    </cell>
    <cell>
      <original>'016 Facilities'!I141=_xll.F9v5.Connect.GL(_xll.F9v5.Connect.BSPEC($B$10,$B$11,$A141),I$2,$B$3,$B$4,I$5,$B$6,$B$7,$B$8)</original>
      <value>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11076</value>
    </cell>
    <cell>
      <original>'016 Facilities'!D160=_xll.F9v5.Connect.GL(_xll.F9v5.Connect.BSPEC($B$10,$B$11,$A160),D$2,$B$3,$B$4,D$5,$B$6,$B$7,$B$8)</original>
      <value>11075</value>
    </cell>
    <cell>
      <original>'016 Facilities'!F160=_xll.F9v5.Connect.GL(_xll.F9v5.Connect.BSPEC($B$10,$B$11,$A160),F$2,$B$3,$B$4,F$5,$B$6,$B$7,$B$8)</original>
      <value>33228</value>
    </cell>
    <cell>
      <original>'016 Facilities'!G160=_xll.F9v5.Connect.GL(_xll.F9v5.Connect.BSPEC($B$10,$B$11,$A160),G$2,$B$3,$B$4,G$5,$B$6,$B$7,$B$8)</original>
      <value>33225</value>
    </cell>
    <cell>
      <original>'016 Facilities'!I160=_xll.F9v5.Connect.GL(_xll.F9v5.Connect.BSPEC($B$10,$B$11,$A160),I$2,$B$3,$B$4,I$5,$B$6,$B$7,$B$8)</original>
      <value>132900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7000</value>
    </cell>
    <cell>
      <original>'016 Facilities'!C164=_xll.F9v5.Connect.GL(_xll.F9v5.Connect.BSPEC($B$10,$B$11,$A164),C$2,$B$3,$B$4,C$5,$B$6,$B$7,$B$8)</original>
      <value>85.9</value>
    </cell>
    <cell>
      <original>'016 Facilities'!D164=_xll.F9v5.Connect.GL(_xll.F9v5.Connect.BSPEC($B$10,$B$11,$A164),D$2,$B$3,$B$4,D$5,$B$6,$B$7,$B$8)</original>
      <value>708</value>
    </cell>
    <cell>
      <original>'016 Facilities'!F164=_xll.F9v5.Connect.GL(_xll.F9v5.Connect.BSPEC($B$10,$B$11,$A164),F$2,$B$3,$B$4,F$5,$B$6,$B$7,$B$8)</original>
      <value>504.81999999999994</value>
    </cell>
    <cell>
      <original>'016 Facilities'!G164=_xll.F9v5.Connect.GL(_xll.F9v5.Connect.BSPEC($B$10,$B$11,$A164),G$2,$B$3,$B$4,G$5,$B$6,$B$7,$B$8)</original>
      <value>2124</value>
    </cell>
    <cell>
      <original>'016 Facilities'!I164=_xll.F9v5.Connect.GL(_xll.F9v5.Connect.BSPEC($B$10,$B$11,$A164),I$2,$B$3,$B$4,I$5,$B$6,$B$7,$B$8)</original>
      <value>8496</value>
    </cell>
    <cell>
      <original>'016 Facilities'!C165=_xll.F9v5.Connect.GL(_xll.F9v5.Connect.BSPEC($B$10,$B$11,$A165),C$2,$B$3,$B$4,C$5,$B$6,$B$7,$B$8)</original>
      <value>505.87</value>
    </cell>
    <cell>
      <original>'016 Facilities'!D165=_xll.F9v5.Connect.GL(_xll.F9v5.Connect.BSPEC($B$10,$B$11,$A165),D$2,$B$3,$B$4,D$5,$B$6,$B$7,$B$8)</original>
      <value>2734</value>
    </cell>
    <cell>
      <original>'016 Facilities'!F165=_xll.F9v5.Connect.GL(_xll.F9v5.Connect.BSPEC($B$10,$B$11,$A165),F$2,$B$3,$B$4,F$5,$B$6,$B$7,$B$8)</original>
      <value>4147.47</value>
    </cell>
    <cell>
      <original>'016 Facilities'!G165=_xll.F9v5.Connect.GL(_xll.F9v5.Connect.BSPEC($B$10,$B$11,$A165),G$2,$B$3,$B$4,G$5,$B$6,$B$7,$B$8)</original>
      <value>10110</value>
    </cell>
    <cell>
      <original>'016 Facilities'!I165=_xll.F9v5.Connect.GL(_xll.F9v5.Connect.BSPEC($B$10,$B$11,$A165),I$2,$B$3,$B$4,I$5,$B$6,$B$7,$B$8)</original>
      <value>34716</value>
    </cell>
    <cell>
      <original>'016 Facilities'!C166=_xll.F9v5.Connect.GL(_xll.F9v5.Connect.BSPEC($B$10,$B$11,$A166),C$2,$B$3,$B$4,C$5,$B$6,$B$7,$B$8)</original>
      <value>547.98</value>
    </cell>
    <cell>
      <original>'016 Facilities'!D166=_xll.F9v5.Connect.GL(_xll.F9v5.Connect.BSPEC($B$10,$B$11,$A166),D$2,$B$3,$B$4,D$5,$B$6,$B$7,$B$8)</original>
      <value>815</value>
    </cell>
    <cell>
      <original>'016 Facilities'!F166=_xll.F9v5.Connect.GL(_xll.F9v5.Connect.BSPEC($B$10,$B$11,$A166),F$2,$B$3,$B$4,F$5,$B$6,$B$7,$B$8)</original>
      <value>2861.69</value>
    </cell>
    <cell>
      <original>'016 Facilities'!G166=_xll.F9v5.Connect.GL(_xll.F9v5.Connect.BSPEC($B$10,$B$11,$A166),G$2,$B$3,$B$4,G$5,$B$6,$B$7,$B$8)</original>
      <value>4622.16</value>
    </cell>
    <cell>
      <original>'016 Facilities'!I166=_xll.F9v5.Connect.GL(_xll.F9v5.Connect.BSPEC($B$10,$B$11,$A166),I$2,$B$3,$B$4,I$5,$B$6,$B$7,$B$8)</original>
      <value>43572.160000000003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0</value>
    </cell>
    <cell>
      <original>'016 Facilities'!F167=_xll.F9v5.Connect.GL(_xll.F9v5.Connect.BSPEC($B$10,$B$11,$A167),F$2,$B$3,$B$4,F$5,$B$6,$B$7,$B$8)</original>
      <value>0</value>
    </cell>
    <cell>
      <original>'016 Facilities'!G167=_xll.F9v5.Connect.GL(_xll.F9v5.Connect.BSPEC($B$10,$B$11,$A167),G$2,$B$3,$B$4,G$5,$B$6,$B$7,$B$8)</original>
      <value>0</value>
    </cell>
    <cell>
      <original>'016 Facilities'!I167=_xll.F9v5.Connect.GL(_xll.F9v5.Connect.BSPEC($B$10,$B$11,$A167),I$2,$B$3,$B$4,I$5,$B$6,$B$7,$B$8)</original>
      <value>0</value>
    </cell>
    <cell>
      <original>'016 Facilities'!C168=_xll.F9v5.Connect.GL(_xll.F9v5.Connect.BSPEC($B$10,$B$11,$A168),C$2,$B$3,$B$4,C$5,$B$6,$B$7,$B$8)</original>
      <value>0</value>
    </cell>
    <cell>
      <original>'016 Facilities'!D168=_xll.F9v5.Connect.GL(_xll.F9v5.Connect.BSPEC($B$10,$B$11,$A168),D$2,$B$3,$B$4,D$5,$B$6,$B$7,$B$8)</original>
      <value>0</value>
    </cell>
    <cell>
      <original>'016 Facilities'!F168=_xll.F9v5.Connect.GL(_xll.F9v5.Connect.BSPEC($B$10,$B$11,$A168),F$2,$B$3,$B$4,F$5,$B$6,$B$7,$B$8)</original>
      <value>0</value>
    </cell>
    <cell>
      <original>'016 Facilities'!G168=_xll.F9v5.Connect.GL(_xll.F9v5.Connect.BSPEC($B$10,$B$11,$A168),G$2,$B$3,$B$4,G$5,$B$6,$B$7,$B$8)</original>
      <value>0</value>
    </cell>
    <cell>
      <original>'016 Facilities'!I168=_xll.F9v5.Connect.GL(_xll.F9v5.Connect.BSPEC($B$10,$B$11,$A168),I$2,$B$3,$B$4,I$5,$B$6,$B$7,$B$8)</original>
      <value>0</value>
    </cell>
    <cell>
      <original>'016 Facilities'!C169=_xll.F9v5.Connect.GL(_xll.F9v5.Connect.BSPEC($B$10,$B$11,$A169),C$2,$B$3,$B$4,C$5,$B$6,$B$7,$B$8)</original>
      <value>0</value>
    </cell>
    <cell>
      <original>'016 Facilities'!D169=_xll.F9v5.Connect.GL(_xll.F9v5.Connect.BSPEC($B$10,$B$11,$A169),D$2,$B$3,$B$4,D$5,$B$6,$B$7,$B$8)</original>
      <value>0</value>
    </cell>
    <cell>
      <original>'016 Facilities'!F169=_xll.F9v5.Connect.GL(_xll.F9v5.Connect.BSPEC($B$10,$B$11,$A169),F$2,$B$3,$B$4,F$5,$B$6,$B$7,$B$8)</original>
      <value>0</value>
    </cell>
    <cell>
      <original>'016 Facilities'!G169=_xll.F9v5.Connect.GL(_xll.F9v5.Connect.BSPEC($B$10,$B$11,$A169),G$2,$B$3,$B$4,G$5,$B$6,$B$7,$B$8)</original>
      <value>0</value>
    </cell>
    <cell>
      <original>'016 Facilities'!I169=_xll.F9v5.Connect.GL(_xll.F9v5.Connect.BSPEC($B$10,$B$11,$A169),I$2,$B$3,$B$4,I$5,$B$6,$B$7,$B$8)</original>
      <value>0</value>
    </cell>
    <cell>
      <original>'016 Facilities'!C170=_xll.F9v5.Connect.GL(_xll.F9v5.Connect.BSPEC($B$10,$B$11,$A170),C$2,$B$3,$B$4,C$5,$B$6,$B$7,$B$8)</original>
      <value>222.8</value>
    </cell>
    <cell>
      <original>'016 Facilities'!D170=_xll.F9v5.Connect.GL(_xll.F9v5.Connect.BSPEC($B$10,$B$11,$A170),D$2,$B$3,$B$4,D$5,$B$6,$B$7,$B$8)</original>
      <value>280</value>
    </cell>
    <cell>
      <original>'016 Facilities'!F170=_xll.F9v5.Connect.GL(_xll.F9v5.Connect.BSPEC($B$10,$B$11,$A170),F$2,$B$3,$B$4,F$5,$B$6,$B$7,$B$8)</original>
      <value>693.42000000000007</value>
    </cell>
    <cell>
      <original>'016 Facilities'!G170=_xll.F9v5.Connect.GL(_xll.F9v5.Connect.BSPEC($B$10,$B$11,$A170),G$2,$B$3,$B$4,G$5,$B$6,$B$7,$B$8)</original>
      <value>900</value>
    </cell>
    <cell>
      <original>'016 Facilities'!I170=_xll.F9v5.Connect.GL(_xll.F9v5.Connect.BSPEC($B$10,$B$11,$A170),I$2,$B$3,$B$4,I$5,$B$6,$B$7,$B$8)</original>
      <value>3660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0</value>
    </cell>
    <cell>
      <original>'016 Facilities'!D174=_xll.F9v5.Connect.GL(_xll.F9v5.Connect.BSPEC($B$10,$B$11,$A174),D$2,$B$3,$B$4,D$5,$B$6,$B$7,$B$8)</original>
      <value>0</value>
    </cell>
    <cell>
      <original>'016 Facilities'!F174=_xll.F9v5.Connect.GL(_xll.F9v5.Connect.BSPEC($B$10,$B$11,$A174),F$2,$B$3,$B$4,F$5,$B$6,$B$7,$B$8)</original>
      <value>0</value>
    </cell>
    <cell>
      <original>'016 Facilities'!G174=_xll.F9v5.Connect.GL(_xll.F9v5.Connect.BSPEC($B$10,$B$11,$A174),G$2,$B$3,$B$4,G$5,$B$6,$B$7,$B$8)</original>
      <value>4000</value>
    </cell>
    <cell>
      <original>'016 Facilities'!I174=_xll.F9v5.Connect.GL(_xll.F9v5.Connect.BSPEC($B$10,$B$11,$A174),I$2,$B$3,$B$4,I$5,$B$6,$B$7,$B$8)</original>
      <value>4000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24660.59</value>
    </cell>
    <cell>
      <original>'016 Facilities'!D178=_xll.F9v5.Connect.GL(_xll.F9v5.Connect.BSPEC($B$10,$B$11,$A178),D$2,$B$3,$B$4,D$5,$B$6,$B$7,$B$8)</original>
      <value>31575</value>
    </cell>
    <cell>
      <original>'016 Facilities'!F178=_xll.F9v5.Connect.GL(_xll.F9v5.Connect.BSPEC($B$10,$B$11,$A178),F$2,$B$3,$B$4,F$5,$B$6,$B$7,$B$8)</original>
      <value>81762.210000000006</value>
    </cell>
    <cell>
      <original>'016 Facilities'!G178=_xll.F9v5.Connect.GL(_xll.F9v5.Connect.BSPEC($B$10,$B$11,$A178),G$2,$B$3,$B$4,G$5,$B$6,$B$7,$B$8)</original>
      <value>94725</value>
    </cell>
    <cell>
      <original>'016 Facilities'!I178=_xll.F9v5.Connect.GL(_xll.F9v5.Connect.BSPEC($B$10,$B$11,$A178),I$2,$B$3,$B$4,I$5,$B$6,$B$7,$B$8)</original>
      <value>378900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0</value>
    </cell>
    <cell>
      <original>'016 Facilities'!D182=_xll.F9v5.Connect.GL(_xll.F9v5.Connect.BSPEC($B$10,$B$11,$A182),D$2,$B$3,$B$4,D$5,$B$6,$B$7,$B$8)</original>
      <value>0</value>
    </cell>
    <cell>
      <original>'016 Facilities'!F182=_xll.F9v5.Connect.GL(_xll.F9v5.Connect.BSPEC($B$10,$B$11,$A182),F$2,$B$3,$B$4,F$5,$B$6,$B$7,$B$8)</original>
      <value>0</value>
    </cell>
    <cell>
      <original>'016 Facilities'!G182=_xll.F9v5.Connect.GL(_xll.F9v5.Connect.BSPEC($B$10,$B$11,$A182),G$2,$B$3,$B$4,G$5,$B$6,$B$7,$B$8)</original>
      <value>0</value>
    </cell>
    <cell>
      <original>'016 Facilities'!I182=_xll.F9v5.Connect.GL(_xll.F9v5.Connect.BSPEC($B$10,$B$11,$A182),I$2,$B$3,$B$4,I$5,$B$6,$B$7,$B$8)</original>
      <value>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Facilities'!C192=_xll.F9v5.Connect.GL(_xll.F9v5.Connect.BSPEC($B$10,$B$11,$A192),C$2,$B$3,$B$4,C$5,$B$6,$B$7,$B$8)</original>
      <value>0</value>
    </cell>
    <cell>
      <original>'016 Facilities'!D192=_xll.F9v5.Connect.GL(_xll.F9v5.Connect.BSPEC($B$10,$B$11,$A192),D$2,$B$3,$B$4,D$5,$B$6,$B$7,$B$8)</original>
      <value>0</value>
    </cell>
    <cell>
      <original>'016 Facilities'!F192=_xll.F9v5.Connect.GL(_xll.F9v5.Connect.BSPEC($B$10,$B$11,$A192),F$2,$B$3,$B$4,F$5,$B$6,$B$7,$B$8)</original>
      <value>0</value>
    </cell>
    <cell>
      <original>'016 Facilities'!G192=_xll.F9v5.Connect.GL(_xll.F9v5.Connect.BSPEC($B$10,$B$11,$A192),G$2,$B$3,$B$4,G$5,$B$6,$B$7,$B$8)</original>
      <value>0</value>
    </cell>
    <cell>
      <original>'016 Facilities'!I192=_xll.F9v5.Connect.GL(_xll.F9v5.Connect.BSPEC($B$10,$B$11,$A192),I$2,$B$3,$B$4,I$5,$B$6,$B$7,$B$8)</original>
      <value>0</value>
    </cell>
    <cell>
      <original>'016 Facilities'!C198=_xll.F9v5.Connect.GL(_xll.F9v5.Connect.BSPEC($B$10,$B$11,$A198),C$2,$B$3,$B$4,C$5,$B$6,$B$7,$B$8)</original>
      <value>0</value>
    </cell>
    <cell>
      <original>'016 Facilities'!D198=_xll.F9v5.Connect.GL(_xll.F9v5.Connect.BSPEC($B$10,$B$11,$A198),D$2,$B$3,$B$4,D$5,$B$6,$B$7,$B$8)</original>
      <value>0</value>
    </cell>
    <cell>
      <original>'016 Facilities'!F198=_xll.F9v5.Connect.GL(_xll.F9v5.Connect.BSPEC($B$10,$B$11,$A198),F$2,$B$3,$B$4,F$5,$B$6,$B$7,$B$8)</original>
      <value>0</value>
    </cell>
    <cell>
      <original>'016 Facilities'!G198=_xll.F9v5.Connect.GL(_xll.F9v5.Connect.BSPEC($B$10,$B$11,$A198),G$2,$B$3,$B$4,G$5,$B$6,$B$7,$B$8)</original>
      <value>0</value>
    </cell>
    <cell>
      <original>'016 Facilities'!I198=_xll.F9v5.Connect.GL(_xll.F9v5.Connect.BSPEC($B$10,$B$11,$A198),I$2,$B$3,$B$4,I$5,$B$6,$B$7,$B$8)</original>
      <value>0</value>
    </cell>
    <cell>
      <original>'016 Facilities'!C199=_xll.F9v5.Connect.GL(_xll.F9v5.Connect.BSPEC($B$10,$B$11,$A199),C$2,$B$3,$B$4,C$5,$B$6,$B$7,$B$8)</original>
      <value>0</value>
    </cell>
    <cell>
      <original>'016 Facilities'!D199=_xll.F9v5.Connect.GL(_xll.F9v5.Connect.BSPEC($B$10,$B$11,$A199),D$2,$B$3,$B$4,D$5,$B$6,$B$7,$B$8)</original>
      <value>0</value>
    </cell>
    <cell>
      <original>'016 Facilities'!F199=_xll.F9v5.Connect.GL(_xll.F9v5.Connect.BSPEC($B$10,$B$11,$A199),F$2,$B$3,$B$4,F$5,$B$6,$B$7,$B$8)</original>
      <value>0</value>
    </cell>
    <cell>
      <original>'016 Facilities'!G199=_xll.F9v5.Connect.GL(_xll.F9v5.Connect.BSPEC($B$10,$B$11,$A199),G$2,$B$3,$B$4,G$5,$B$6,$B$7,$B$8)</original>
      <value>0</value>
    </cell>
    <cell>
      <original>'016 Facilities'!I199=_xll.F9v5.Connect.GL(_xll.F9v5.Connect.BSPEC($B$10,$B$11,$A199),I$2,$B$3,$B$4,I$5,$B$6,$B$7,$B$8)</original>
      <value>0</value>
    </cell>
    <cell>
      <original>'016 Facilities'!C200=_xll.F9v5.Connect.GL(_xll.F9v5.Connect.BSPEC($B$10,$B$11,$A200),C$2,$B$3,$B$4,C$5,$B$6,$B$7,$B$8)</original>
      <value>0</value>
    </cell>
    <cell>
      <original>'016 Facilities'!D200=_xll.F9v5.Connect.GL(_xll.F9v5.Connect.BSPEC($B$10,$B$11,$A200),D$2,$B$3,$B$4,D$5,$B$6,$B$7,$B$8)</original>
      <value>0</value>
    </cell>
    <cell>
      <original>'016 Facilities'!F200=_xll.F9v5.Connect.GL(_xll.F9v5.Connect.BSPEC($B$10,$B$11,$A200),F$2,$B$3,$B$4,F$5,$B$6,$B$7,$B$8)</original>
      <value>0</value>
    </cell>
    <cell>
      <original>'016 Facilities'!G200=_xll.F9v5.Connect.GL(_xll.F9v5.Connect.BSPEC($B$10,$B$11,$A200),G$2,$B$3,$B$4,G$5,$B$6,$B$7,$B$8)</original>
      <value>0</value>
    </cell>
    <cell>
      <original>'016 Facilities'!I200=_xll.F9v5.Connect.GL(_xll.F9v5.Connect.BSPEC($B$10,$B$11,$A200),I$2,$B$3,$B$4,I$5,$B$6,$B$7,$B$8)</original>
      <value>0</value>
    </cell>
    <cell>
      <original>'016 Facilities'!C201=_xll.F9v5.Connect.GL(_xll.F9v5.Connect.BSPEC($B$10,$B$11,$A201),C$2,$B$3,$B$4,C$5,$B$6,$B$7,$B$8)</original>
      <value>0</value>
    </cell>
    <cell>
      <original>'016 Facilities'!D201=_xll.F9v5.Connect.GL(_xll.F9v5.Connect.BSPEC($B$10,$B$11,$A201),D$2,$B$3,$B$4,D$5,$B$6,$B$7,$B$8)</original>
      <value>0</value>
    </cell>
    <cell>
      <original>'016 Facilities'!F201=_xll.F9v5.Connect.GL(_xll.F9v5.Connect.BSPEC($B$10,$B$11,$A201),F$2,$B$3,$B$4,F$5,$B$6,$B$7,$B$8)</original>
      <value>9820</value>
    </cell>
    <cell>
      <original>'016 Facilities'!G201=_xll.F9v5.Connect.GL(_xll.F9v5.Connect.BSPEC($B$10,$B$11,$A201),G$2,$B$3,$B$4,G$5,$B$6,$B$7,$B$8)</original>
      <value>44820</value>
    </cell>
    <cell>
      <original>'016 Facilities'!I201=_xll.F9v5.Connect.GL(_xll.F9v5.Connect.BSPEC($B$10,$B$11,$A201),I$2,$B$3,$B$4,I$5,$B$6,$B$7,$B$8)</original>
      <value>56820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349098.54000000004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0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125000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0</value>
    </cell>
    <cell>
      <original>'025 Human Resources'!D66=_xll.F9v5.Connect.GL(_xll.F9v5.Connect.BSPEC($B$10,$B$11,$A66),D$2,$B$3,$B$4,D$5,$B$6,$B$7,$B$8)</original>
      <value>0</value>
    </cell>
    <cell>
      <original>'025 Human Resources'!F66=_xll.F9v5.Connect.NGL(_xll.F9v5.Connect.BSPEC($B$10,$B$11,$A66),F$2,$B$3,$B$4,F$5,$B$6,$B$7,$B$8)</original>
      <value>0</value>
    </cell>
    <cell>
      <original>'025 Human Resources'!G66=_xll.F9v5.Connect.GL(_xll.F9v5.Connect.BSPEC($B$10,$B$11,$A66),G$2,$B$3,$B$4,G$5,$B$6,$B$7,$B$8)</original>
      <value>0</value>
    </cell>
    <cell>
      <original>'025 Human Resources'!I66=_xll.F9v5.Connect.GL(_xll.F9v5.Connect.BSPEC($B$10,$B$11,$A66),I$2,$B$3,$B$4,I$5,$B$6,$B$7,$B$8)</original>
      <value>0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Resources'!C80=_xll.F9v5.Connect.GL(_xll.F9v5.Connect.BSPEC($B$10,$B$11,$A80),C$2,$B$3,$B$4,C$5,$B$6,$B$7,$B$8)</original>
      <value>20229.95</value>
    </cell>
    <cell>
      <original>'025 Human Resources'!D80=_xll.F9v5.Connect.GL(_xll.F9v5.Connect.BSPEC($B$10,$B$11,$A80),D$2,$B$3,$B$4,D$5,$B$6,$B$7,$B$8)</original>
      <value>20259</value>
    </cell>
    <cell>
      <original>'025 Human Resources'!F80=_xll.F9v5.Connect.GL(_xll.F9v5.Connect.BSPEC($B$10,$B$11,$A80),F$2,$B$3,$B$4,F$5,$B$6,$B$7,$B$8)</original>
      <value>58965.2</value>
    </cell>
    <cell>
      <original>'025 Human Resources'!G80=_xll.F9v5.Connect.GL(_xll.F9v5.Connect.BSPEC($B$10,$B$11,$A80),G$2,$B$3,$B$4,G$5,$B$6,$B$7,$B$8)</original>
      <value>60123</value>
    </cell>
    <cell>
      <original>'025 Human Resources'!I80=_xll.F9v5.Connect.GL(_xll.F9v5.Connect.BSPEC($B$10,$B$11,$A80),I$2,$B$3,$B$4,I$5,$B$6,$B$7,$B$8)</original>
      <value>241262</value>
    </cell>
    <cell>
      <original>'025 Human Resources'!C81=_xll.F9v5.Connect.GL(_xll.F9v5.Connect.BSPEC($B$10,$B$11,$A81),C$2,$B$3,$B$4,C$5,$B$6,$B$7,$B$8)</original>
      <value>418.91</value>
    </cell>
    <cell>
      <original>'025 Human Resources'!D81=_xll.F9v5.Connect.GL(_xll.F9v5.Connect.BSPEC($B$10,$B$11,$A81),D$2,$B$3,$B$4,D$5,$B$6,$B$7,$B$8)</original>
      <value>265</value>
    </cell>
    <cell>
      <original>'025 Human Resources'!F81=_xll.F9v5.Connect.GL(_xll.F9v5.Connect.BSPEC($B$10,$B$11,$A81),F$2,$B$3,$B$4,F$5,$B$6,$B$7,$B$8)</original>
      <value>444.46000000000004</value>
    </cell>
    <cell>
      <original>'025 Human Resources'!G81=_xll.F9v5.Connect.GL(_xll.F9v5.Connect.BSPEC($B$10,$B$11,$A81),G$2,$B$3,$B$4,G$5,$B$6,$B$7,$B$8)</original>
      <value>786</value>
    </cell>
    <cell>
      <original>'025 Human Resources'!I81=_xll.F9v5.Connect.GL(_xll.F9v5.Connect.BSPEC($B$10,$B$11,$A81),I$2,$B$3,$B$4,I$5,$B$6,$B$7,$B$8)</original>
      <value>3155</value>
    </cell>
    <cell>
      <original>'025 Human Resources'!C82=_xll.F9v5.Connect.GL(_xll.F9v5.Connect.BSPEC($B$10,$B$11,$A82),C$2,$B$3,$B$4,C$5,$B$6,$B$7,$B$8)</original>
      <value>1285.1400000000001</value>
    </cell>
    <cell>
      <original>'025 Human Resources'!D82=_xll.F9v5.Connect.GL(_xll.F9v5.Connect.BSPEC($B$10,$B$11,$A82),D$2,$B$3,$B$4,D$5,$B$6,$B$7,$B$8)</original>
      <value>0</value>
    </cell>
    <cell>
      <original>'025 Human Resources'!F82=_xll.F9v5.Connect.GL(_xll.F9v5.Connect.BSPEC($B$10,$B$11,$A82),F$2,$B$3,$B$4,F$5,$B$6,$B$7,$B$8)</original>
      <value>3026.75</value>
    </cell>
    <cell>
      <original>'025 Human Resources'!G82=_xll.F9v5.Connect.GL(_xll.F9v5.Connect.BSPEC($B$10,$B$11,$A82),G$2,$B$3,$B$4,G$5,$B$6,$B$7,$B$8)</original>
      <value>1000</value>
    </cell>
    <cell>
      <original>'025 Human Resources'!I82=_xll.F9v5.Connect.GL(_xll.F9v5.Connect.BSPEC($B$10,$B$11,$A82),I$2,$B$3,$B$4,I$5,$B$6,$B$7,$B$8)</original>
      <value>1000</value>
    </cell>
    <cell>
      <original>'025 Human Resources'!C83=_xll.F9v5.Connect.GL(_xll.F9v5.Connect.BSPEC($B$10,$B$11,$A83),C$2,$B$3,$B$4,C$5,$B$6,$B$7,$B$8)</original>
      <value>0</value>
    </cell>
    <cell>
      <original>'025 Human Resources'!D83=_xll.F9v5.Connect.GL(_xll.F9v5.Connect.BSPEC($B$10,$B$11,$A83),D$2,$B$3,$B$4,D$5,$B$6,$B$7,$B$8)</original>
      <value>0</value>
    </cell>
    <cell>
      <original>'025 Human Resources'!F83=_xll.F9v5.Connect.GL(_xll.F9v5.Connect.BSPEC($B$10,$B$11,$A83),F$2,$B$3,$B$4,F$5,$B$6,$B$7,$B$8)</original>
      <value>0</value>
    </cell>
    <cell>
      <original>'025 Human Resources'!G83=_xll.F9v5.Connect.GL(_xll.F9v5.Connect.BSPEC($B$10,$B$11,$A83),G$2,$B$3,$B$4,G$5,$B$6,$B$7,$B$8)</original>
      <value>0</value>
    </cell>
    <cell>
      <original>'025 Human Resources'!I83=_xll.F9v5.Connect.GL(_xll.F9v5.Connect.BSPEC($B$10,$B$11,$A83),I$2,$B$3,$B$4,I$5,$B$6,$B$7,$B$8)</original>
      <value>0</value>
    </cell>
    <cell>
      <original>'025 Human Resources'!C84=_xll.F9v5.Connect.GL(_xll.F9v5.Connect.BSPEC($B$10,$B$11,$A84),C$2,$B$3,$B$4,C$5,$B$6,$B$7,$B$8)</original>
      <value>1546.93</value>
    </cell>
    <cell>
      <original>'025 Human Resources'!D84=_xll.F9v5.Connect.GL(_xll.F9v5.Connect.BSPEC($B$10,$B$11,$A84),D$2,$B$3,$B$4,D$5,$B$6,$B$7,$B$8)</original>
      <value>1570</value>
    </cell>
    <cell>
      <original>'025 Human Resources'!F84=_xll.F9v5.Connect.GL(_xll.F9v5.Connect.BSPEC($B$10,$B$11,$A84),F$2,$B$3,$B$4,F$5,$B$6,$B$7,$B$8)</original>
      <value>4431.49</value>
    </cell>
    <cell>
      <original>'025 Human Resources'!G84=_xll.F9v5.Connect.GL(_xll.F9v5.Connect.BSPEC($B$10,$B$11,$A84),G$2,$B$3,$B$4,G$5,$B$6,$B$7,$B$8)</original>
      <value>4659</value>
    </cell>
    <cell>
      <original>'025 Human Resources'!I84=_xll.F9v5.Connect.GL(_xll.F9v5.Connect.BSPEC($B$10,$B$11,$A84),I$2,$B$3,$B$4,I$5,$B$6,$B$7,$B$8)</original>
      <value>18696</value>
    </cell>
    <cell>
      <original>'025 Human Resources'!C85=_xll.F9v5.Connect.GL(_xll.F9v5.Connect.BSPEC($B$10,$B$11,$A85),C$2,$B$3,$B$4,C$5,$B$6,$B$7,$B$8)</original>
      <value>2424.83</value>
    </cell>
    <cell>
      <original>'025 Human Resources'!D85=_xll.F9v5.Connect.GL(_xll.F9v5.Connect.BSPEC($B$10,$B$11,$A85),D$2,$B$3,$B$4,D$5,$B$6,$B$7,$B$8)</original>
      <value>1699</value>
    </cell>
    <cell>
      <original>'025 Human Resources'!F85=_xll.F9v5.Connect.GL(_xll.F9v5.Connect.BSPEC($B$10,$B$11,$A85),F$2,$B$3,$B$4,F$5,$B$6,$B$7,$B$8)</original>
      <value>5753.18</value>
    </cell>
    <cell>
      <original>'025 Human Resources'!G85=_xll.F9v5.Connect.GL(_xll.F9v5.Connect.BSPEC($B$10,$B$11,$A85),G$2,$B$3,$B$4,G$5,$B$6,$B$7,$B$8)</original>
      <value>5043</value>
    </cell>
    <cell>
      <original>'025 Human Resources'!I85=_xll.F9v5.Connect.GL(_xll.F9v5.Connect.BSPEC($B$10,$B$11,$A85),I$2,$B$3,$B$4,I$5,$B$6,$B$7,$B$8)</original>
      <value>20235</value>
    </cell>
    <cell>
      <original>'025 Human Resources'!C86=_xll.F9v5.Connect.GL(_xll.F9v5.Connect.BSPEC($B$10,$B$11,$A86),C$2,$B$3,$B$4,C$5,$B$6,$B$7,$B$8)</original>
      <value>3288.47</value>
    </cell>
    <cell>
      <original>'025 Human Resources'!D86=_xll.F9v5.Connect.GL(_xll.F9v5.Connect.BSPEC($B$10,$B$11,$A86),D$2,$B$3,$B$4,D$5,$B$6,$B$7,$B$8)</original>
      <value>4117</value>
    </cell>
    <cell>
      <original>'025 Human Resources'!F86=_xll.F9v5.Connect.GL(_xll.F9v5.Connect.BSPEC($B$10,$B$11,$A86),F$2,$B$3,$B$4,F$5,$B$6,$B$7,$B$8)</original>
      <value>11314.55</value>
    </cell>
    <cell>
      <original>'025 Human Resources'!G86=_xll.F9v5.Connect.GL(_xll.F9v5.Connect.BSPEC($B$10,$B$11,$A86),G$2,$B$3,$B$4,G$5,$B$6,$B$7,$B$8)</original>
      <value>12351</value>
    </cell>
    <cell>
      <original>'025 Human Resources'!I86=_xll.F9v5.Connect.GL(_xll.F9v5.Connect.BSPEC($B$10,$B$11,$A86),I$2,$B$3,$B$4,I$5,$B$6,$B$7,$B$8)</original>
      <value>50904</value>
    </cell>
    <cell>
      <original>'025 Human Resources'!C87=_xll.F9v5.Connect.GL(_xll.F9v5.Connect.BSPEC($B$10,$B$11,$A87),C$2,$B$3,$B$4,C$5,$B$6,$B$7,$B$8)</original>
      <value>0</value>
    </cell>
    <cell>
      <original>'025 Human Resources'!D87=_xll.F9v5.Connect.GL(_xll.F9v5.Connect.BSPEC($B$10,$B$11,$A87),D$2,$B$3,$B$4,D$5,$B$6,$B$7,$B$8)</original>
      <value>0</value>
    </cell>
    <cell>
      <original>'025 Human Resources'!F87=_xll.F9v5.Connect.GL(_xll.F9v5.Connect.BSPEC($B$10,$B$11,$A87),F$2,$B$3,$B$4,F$5,$B$6,$B$7,$B$8)</original>
      <value>0</value>
    </cell>
    <cell>
      <original>'025 Human Resources'!G87=_xll.F9v5.Connect.GL(_xll.F9v5.Connect.BSPEC($B$10,$B$11,$A87),G$2,$B$3,$B$4,G$5,$B$6,$B$7,$B$8)</original>
      <value>0</value>
    </cell>
    <cell>
      <original>'025 Human Resources'!I87=_xll.F9v5.Connect.GL(_xll.F9v5.Connect.BSPEC($B$10,$B$11,$A87),I$2,$B$3,$B$4,I$5,$B$6,$B$7,$B$8)</original>
      <value>0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Resources'!C92=_xll.F9v5.Connect.GL(_xll.F9v5.Connect.BSPEC($B$10,$B$11,$A92),C$2,$B$3,$B$4,C$5,$B$6,$B$7,$B$8)</original>
      <value>0</value>
    </cell>
    <cell>
      <original>'025 Human Resources'!D92=_xll.F9v5.Connect.GL(_xll.F9v5.Connect.BSPEC($B$10,$B$11,$A92),D$2,$B$3,$B$4,D$5,$B$6,$B$7,$B$8)</original>
      <value>0</value>
    </cell>
    <cell>
      <original>'025 Human Resources'!F92=_xll.F9v5.Connect.GL(_xll.F9v5.Connect.BSPEC($B$10,$B$11,$A92),F$2,$B$3,$B$4,F$5,$B$6,$B$7,$B$8)</original>
      <value>0</value>
    </cell>
    <cell>
      <original>'025 Human Resources'!G92=_xll.F9v5.Connect.GL(_xll.F9v5.Connect.BSPEC($B$10,$B$11,$A92),G$2,$B$3,$B$4,G$5,$B$6,$B$7,$B$8)</original>
      <value>0</value>
    </cell>
    <cell>
      <original>'025 Human Resources'!I92=_xll.F9v5.Connect.GL(_xll.F9v5.Connect.BSPEC($B$10,$B$11,$A92),I$2,$B$3,$B$4,I$5,$B$6,$B$7,$B$8)</original>
      <value>0</value>
    </cell>
    <cell>
      <original>'025 Human Resources'!C93=_xll.F9v5.Connect.GL(_xll.F9v5.Connect.BSPEC($B$10,$B$11,$A93),C$2,$B$3,$B$4,C$5,$B$6,$B$7,$B$8)</original>
      <value>0</value>
    </cell>
    <cell>
      <original>'025 Human Resources'!D93=_xll.F9v5.Connect.GL(_xll.F9v5.Connect.BSPEC($B$10,$B$11,$A93),D$2,$B$3,$B$4,D$5,$B$6,$B$7,$B$8)</original>
      <value>0</value>
    </cell>
    <cell>
      <original>'025 Human Resources'!F93=_xll.F9v5.Connect.GL(_xll.F9v5.Connect.BSPEC($B$10,$B$11,$A93),F$2,$B$3,$B$4,F$5,$B$6,$B$7,$B$8)</original>
      <value>0</value>
    </cell>
    <cell>
      <original>'025 Human Resources'!G93=_xll.F9v5.Connect.GL(_xll.F9v5.Connect.BSPEC($B$10,$B$11,$A93),G$2,$B$3,$B$4,G$5,$B$6,$B$7,$B$8)</original>
      <value>200</value>
    </cell>
    <cell>
      <original>'025 Human Resources'!I93=_xll.F9v5.Connect.GL(_xll.F9v5.Connect.BSPEC($B$10,$B$11,$A93),I$2,$B$3,$B$4,I$5,$B$6,$B$7,$B$8)</original>
      <value>800</value>
    </cell>
    <cell>
      <original>'025 Human Resources'!C94=_xll.F9v5.Connect.GL(_xll.F9v5.Connect.BSPEC($B$10,$B$11,$A94),C$2,$B$3,$B$4,C$5,$B$6,$B$7,$B$8)</original>
      <value>0</value>
    </cell>
    <cell>
      <original>'025 Human Resources'!D94=_xll.F9v5.Connect.GL(_xll.F9v5.Connect.BSPEC($B$10,$B$11,$A94),D$2,$B$3,$B$4,D$5,$B$6,$B$7,$B$8)</original>
      <value>0</value>
    </cell>
    <cell>
      <original>'025 Human Resources'!F94=_xll.F9v5.Connect.GL(_xll.F9v5.Connect.BSPEC($B$10,$B$11,$A94),F$2,$B$3,$B$4,F$5,$B$6,$B$7,$B$8)</original>
      <value>0</value>
    </cell>
    <cell>
      <original>'025 Human Resources'!G94=_xll.F9v5.Connect.GL(_xll.F9v5.Connect.BSPEC($B$10,$B$11,$A94),G$2,$B$3,$B$4,G$5,$B$6,$B$7,$B$8)</original>
      <value>0</value>
    </cell>
    <cell>
      <original>'025 Human Resources'!I94=_xll.F9v5.Connect.GL(_xll.F9v5.Connect.BSPEC($B$10,$B$11,$A94),I$2,$B$3,$B$4,I$5,$B$6,$B$7,$B$8)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200</value>
    </cell>
    <cell>
      <original>'025 Human Resources'!I97=_xll.F9v5.Connect.GL(_xll.F9v5.Connect.BSPEC($B$10,$B$11,$A97),I$2,$B$3,$B$4,I$5,$B$6,$B$7,$B$8)</original>
      <value>200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1257.9000000000001</value>
    </cell>
    <cell>
      <original>'025 Human Resources'!G107=_xll.F9v5.Connect.GL(_xll.F9v5.Connect.BSPEC($B$10,$B$11,$A107),G$2,$B$3,$B$4,G$5,$B$6,$B$7,$B$8)</original>
      <value>1400</value>
    </cell>
    <cell>
      <original>'025 Human Resources'!I107=_xll.F9v5.Connect.GL(_xll.F9v5.Connect.BSPEC($B$10,$B$11,$A107),I$2,$B$3,$B$4,I$5,$B$6,$B$7,$B$8)</original>
      <value>6951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0</value>
    </cell>
    <cell>
      <original>'025 Human Resources'!G111=_xll.F9v5.Connect.GL(_xll.F9v5.Connect.BSPEC($B$10,$B$11,$A111),G$2,$B$3,$B$4,G$5,$B$6,$B$7,$B$8)</original>
      <value>0</value>
    </cell>
    <cell>
      <original>'025 Human Resources'!I111=_xll.F9v5.Connect.GL(_xll.F9v5.Connect.BSPEC($B$10,$B$11,$A111),I$2,$B$3,$B$4,I$5,$B$6,$B$7,$B$8)</original>
      <value>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158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474</value>
    </cell>
    <cell>
      <original>'025 Human Resources'!I118=_xll.F9v5.Connect.GL(_xll.F9v5.Connect.BSPEC($B$10,$B$11,$A118),I$2,$B$3,$B$4,I$5,$B$6,$B$7,$B$8)</original>
      <value>2465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691.14</value>
    </cell>
    <cell>
      <original>'025 Human Resources'!D121=_xll.F9v5.Connect.GL(_xll.F9v5.Connect.BSPEC($B$10,$B$11,$A121),D$2,$B$3,$B$4,D$5,$B$6,$B$7,$B$8)</original>
      <value>1640</value>
    </cell>
    <cell>
      <original>'025 Human Resources'!F121=_xll.F9v5.Connect.GL(_xll.F9v5.Connect.BSPEC($B$10,$B$11,$A121),F$2,$B$3,$B$4,F$5,$B$6,$B$7,$B$8)</original>
      <value>4073.62</value>
    </cell>
    <cell>
      <original>'025 Human Resources'!G121=_xll.F9v5.Connect.GL(_xll.F9v5.Connect.BSPEC($B$10,$B$11,$A121),G$2,$B$3,$B$4,G$5,$B$6,$B$7,$B$8)</original>
      <value>4920</value>
    </cell>
    <cell>
      <original>'025 Human Resources'!I121=_xll.F9v5.Connect.GL(_xll.F9v5.Connect.BSPEC($B$10,$B$11,$A121),I$2,$B$3,$B$4,I$5,$B$6,$B$7,$B$8)</original>
      <value>29700</value>
    </cell>
    <cell>
      <original>'025 Human Resources'!C122=_xll.F9v5.Connect.GL(_xll.F9v5.Connect.BSPEC($B$10,$B$11,$A122),C$2,$B$3,$B$4,C$5,$B$6,$B$7,$B$8)</original>
      <value>23923.99</value>
    </cell>
    <cell>
      <original>'025 Human Resources'!D122=_xll.F9v5.Connect.GL(_xll.F9v5.Connect.BSPEC($B$10,$B$11,$A122),D$2,$B$3,$B$4,D$5,$B$6,$B$7,$B$8)</original>
      <value>20104</value>
    </cell>
    <cell>
      <original>'025 Human Resources'!F122=_xll.F9v5.Connect.GL(_xll.F9v5.Connect.BSPEC($B$10,$B$11,$A122),F$2,$B$3,$B$4,F$5,$B$6,$B$7,$B$8)</original>
      <value>45331.16</value>
    </cell>
    <cell>
      <original>'025 Human Resources'!G122=_xll.F9v5.Connect.GL(_xll.F9v5.Connect.BSPEC($B$10,$B$11,$A122),G$2,$B$3,$B$4,G$5,$B$6,$B$7,$B$8)</original>
      <value>40730.82</value>
    </cell>
    <cell>
      <original>'025 Human Resources'!I122=_xll.F9v5.Connect.GL(_xll.F9v5.Connect.BSPEC($B$10,$B$11,$A122),I$2,$B$3,$B$4,I$5,$B$6,$B$7,$B$8)</original>
      <value>58954.82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0</value>
    </cell>
    <cell>
      <original>'025 Human Resources'!D125=_xll.F9v5.Connect.GL(_xll.F9v5.Connect.BSPEC($B$10,$B$11,$A125),D$2,$B$3,$B$4,D$5,$B$6,$B$7,$B$8)</original>
      <value>0</value>
    </cell>
    <cell>
      <original>'025 Human Resources'!F125=_xll.F9v5.Connect.GL(_xll.F9v5.Connect.BSPEC($B$10,$B$11,$A125),F$2,$B$3,$B$4,F$5,$B$6,$B$7,$B$8)</original>
      <value>0</value>
    </cell>
    <cell>
      <original>'025 Human Resources'!G125=_xll.F9v5.Connect.GL(_xll.F9v5.Connect.BSPEC($B$10,$B$11,$A125),G$2,$B$3,$B$4,G$5,$B$6,$B$7,$B$8)</original>
      <value>0</value>
    </cell>
    <cell>
      <original>'025 Human Resources'!I125=_xll.F9v5.Connect.GL(_xll.F9v5.Connect.BSPEC($B$10,$B$11,$A125),I$2,$B$3,$B$4,I$5,$B$6,$B$7,$B$8)</original>
      <value>0</value>
    </cell>
    <cell>
      <original>'025 Human Resources'!C126=_xll.F9v5.Connect.GL(_xll.F9v5.Connect.BSPEC($B$10,$B$11,$A126),C$2,$B$3,$B$4,C$5,$B$6,$B$7,$B$8)</original>
      <value>0</value>
    </cell>
    <cell>
      <original>'025 Human Resources'!D126=_xll.F9v5.Connect.GL(_xll.F9v5.Connect.BSPEC($B$10,$B$11,$A126),D$2,$B$3,$B$4,D$5,$B$6,$B$7,$B$8)</original>
      <value>0</value>
    </cell>
    <cell>
      <original>'025 Human Resources'!F126=_xll.F9v5.Connect.GL(_xll.F9v5.Connect.BSPEC($B$10,$B$11,$A126),F$2,$B$3,$B$4,F$5,$B$6,$B$7,$B$8)</original>
      <value>0</value>
    </cell>
    <cell>
      <original>'025 Human Resources'!G126=_xll.F9v5.Connect.GL(_xll.F9v5.Connect.BSPEC($B$10,$B$11,$A126),G$2,$B$3,$B$4,G$5,$B$6,$B$7,$B$8)</original>
      <value>0</value>
    </cell>
    <cell>
      <original>'025 Human Resources'!I126=_xll.F9v5.Connect.GL(_xll.F9v5.Connect.BSPEC($B$10,$B$11,$A126),I$2,$B$3,$B$4,I$5,$B$6,$B$7,$B$8)</original>
      <value>0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4982.74</value>
    </cell>
    <cell>
      <original>'025 Human Resources'!D135=_xll.F9v5.Connect.GL(_xll.F9v5.Connect.BSPEC($B$10,$B$11,$A135),D$2,$B$3,$B$4,D$5,$B$6,$B$7,$B$8)</original>
      <value>3350</value>
    </cell>
    <cell>
      <original>'025 Human Resources'!F135=_xll.F9v5.Connect.GL(_xll.F9v5.Connect.BSPEC($B$10,$B$11,$A135),F$2,$B$3,$B$4,F$5,$B$6,$B$7,$B$8)</original>
      <value>11174.24</value>
    </cell>
    <cell>
      <original>'025 Human Resources'!G135=_xll.F9v5.Connect.GL(_xll.F9v5.Connect.BSPEC($B$10,$B$11,$A135),G$2,$B$3,$B$4,G$5,$B$6,$B$7,$B$8)</original>
      <value>10050</value>
    </cell>
    <cell>
      <original>'025 Human Resources'!I135=_xll.F9v5.Connect.GL(_xll.F9v5.Connect.BSPEC($B$10,$B$11,$A135),I$2,$B$3,$B$4,I$5,$B$6,$B$7,$B$8)</original>
      <value>40200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173.35</value>
    </cell>
    <cell>
      <original>'025 Human Resources'!D138=_xll.F9v5.Connect.GL(_xll.F9v5.Connect.BSPEC($B$10,$B$11,$A138),D$2,$B$3,$B$4,D$5,$B$6,$B$7,$B$8)</original>
      <value>520</value>
    </cell>
    <cell>
      <original>'025 Human Resources'!F138=_xll.F9v5.Connect.GL(_xll.F9v5.Connect.BSPEC($B$10,$B$11,$A138),F$2,$B$3,$B$4,F$5,$B$6,$B$7,$B$8)</original>
      <value>832.55000000000007</value>
    </cell>
    <cell>
      <original>'025 Human Resources'!G138=_xll.F9v5.Connect.GL(_xll.F9v5.Connect.BSPEC($B$10,$B$11,$A138),G$2,$B$3,$B$4,G$5,$B$6,$B$7,$B$8)</original>
      <value>860</value>
    </cell>
    <cell>
      <original>'025 Human Resources'!I138=_xll.F9v5.Connect.GL(_xll.F9v5.Connect.BSPEC($B$10,$B$11,$A138),I$2,$B$3,$B$4,I$5,$B$6,$B$7,$B$8)</original>
      <value>3440</value>
    </cell>
    <cell>
      <original>'025 Human Resources'!C139=_xll.F9v5.Connect.GL(_xll.F9v5.Connect.BSPEC($B$10,$B$11,$A139),C$2,$B$3,$B$4,C$5,$B$6,$B$7,$B$8)</original>
      <value>0</value>
    </cell>
    <cell>
      <original>'025 Human Resources'!D139=_xll.F9v5.Connect.GL(_xll.F9v5.Connect.BSPEC($B$10,$B$11,$A139),D$2,$B$3,$B$4,D$5,$B$6,$B$7,$B$8)</original>
      <value>0</value>
    </cell>
    <cell>
      <original>'025 Human Resources'!F139=_xll.F9v5.Connect.GL(_xll.F9v5.Connect.BSPEC($B$10,$B$11,$A139),F$2,$B$3,$B$4,F$5,$B$6,$B$7,$B$8)</original>
      <value>0</value>
    </cell>
    <cell>
      <original>'025 Human Resources'!G139=_xll.F9v5.Connect.GL(_xll.F9v5.Connect.BSPEC($B$10,$B$11,$A139),G$2,$B$3,$B$4,G$5,$B$6,$B$7,$B$8)</original>
      <value>0</value>
    </cell>
    <cell>
      <original>'025 Human Resources'!I139=_xll.F9v5.Connect.GL(_xll.F9v5.Connect.BSPEC($B$10,$B$11,$A139),I$2,$B$3,$B$4,I$5,$B$6,$B$7,$B$8)</original>
      <value>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0</value>
    </cell>
    <cell>
      <original>'025 Human Resources'!D142=_xll.F9v5.Connect.GL(_xll.F9v5.Connect.BSPEC($B$10,$B$11,$A142),D$2,$B$3,$B$4,D$5,$B$6,$B$7,$B$8)</original>
      <value>0</value>
    </cell>
    <cell>
      <original>'025 Human Resources'!F142=_xll.F9v5.Connect.GL(_xll.F9v5.Connect.BSPEC($B$10,$B$11,$A142),F$2,$B$3,$B$4,F$5,$B$6,$B$7,$B$8)</original>
      <value>0</value>
    </cell>
    <cell>
      <original>'025 Human Resources'!G142=_xll.F9v5.Connect.GL(_xll.F9v5.Connect.BSPEC($B$10,$B$11,$A142),G$2,$B$3,$B$4,G$5,$B$6,$B$7,$B$8)</original>
      <value>0</value>
    </cell>
    <cell>
      <original>'025 Human Resources'!I142=_xll.F9v5.Connect.GL(_xll.F9v5.Connect.BSPEC($B$10,$B$11,$A142),I$2,$B$3,$B$4,I$5,$B$6,$B$7,$B$8)</original>
      <value>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40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120</value>
    </cell>
    <cell>
      <original>'025 Human Resources'!I143=_xll.F9v5.Connect.GL(_xll.F9v5.Connect.BSPEC($B$10,$B$11,$A143),I$2,$B$3,$B$4,I$5,$B$6,$B$7,$B$8)</original>
      <value>480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0</value>
    </cell>
    <cell>
      <original>'025 Human Resources'!I147=_xll.F9v5.Connect.GL(_xll.F9v5.Connect.BSPEC($B$10,$B$11,$A147),I$2,$B$3,$B$4,I$5,$B$6,$B$7,$B$8)</original>
      <value>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6356.18</value>
    </cell>
    <cell>
      <original>'025 Human Resources'!D153=_xll.F9v5.Connect.GL(_xll.F9v5.Connect.BSPEC($B$10,$B$11,$A153),D$2,$B$3,$B$4,D$5,$B$6,$B$7,$B$8)</original>
      <value>3900</value>
    </cell>
    <cell>
      <original>'025 Human Resources'!F153=_xll.F9v5.Connect.GL(_xll.F9v5.Connect.BSPEC($B$10,$B$11,$A153),F$2,$B$3,$B$4,F$5,$B$6,$B$7,$B$8)</original>
      <value>15364.650000000001</value>
    </cell>
    <cell>
      <original>'025 Human Resources'!G153=_xll.F9v5.Connect.GL(_xll.F9v5.Connect.BSPEC($B$10,$B$11,$A153),G$2,$B$3,$B$4,G$5,$B$6,$B$7,$B$8)</original>
      <value>11700</value>
    </cell>
    <cell>
      <original>'025 Human Resources'!I153=_xll.F9v5.Connect.GL(_xll.F9v5.Connect.BSPEC($B$10,$B$11,$A153),I$2,$B$3,$B$4,I$5,$B$6,$B$7,$B$8)</original>
      <value>109600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0</value>
    </cell>
    <cell>
      <original>'025 Human Resources'!D157=_xll.F9v5.Connect.GL(_xll.F9v5.Connect.BSPEC($B$10,$B$11,$A157),D$2,$B$3,$B$4,D$5,$B$6,$B$7,$B$8)</original>
      <value>0</value>
    </cell>
    <cell>
      <original>'025 Human Resources'!F157=_xll.F9v5.Connect.GL(_xll.F9v5.Connect.BSPEC($B$10,$B$11,$A157),F$2,$B$3,$B$4,F$5,$B$6,$B$7,$B$8)</original>
      <value>0</value>
    </cell>
    <cell>
      <original>'025 Human Resources'!G157=_xll.F9v5.Connect.GL(_xll.F9v5.Connect.BSPEC($B$10,$B$11,$A157),G$2,$B$3,$B$4,G$5,$B$6,$B$7,$B$8)</original>
      <value>0</value>
    </cell>
    <cell>
      <original>'025 Human Resources'!I157=_xll.F9v5.Connect.GL(_xll.F9v5.Connect.BSPEC($B$10,$B$11,$A157),I$2,$B$3,$B$4,I$5,$B$6,$B$7,$B$8)</original>
      <value>0</value>
    </cell>
    <cell>
      <original>'025 Human Resources'!C158=_xll.F9v5.Connect.GL(_xll.F9v5.Connect.BSPEC($B$10,$B$11,$A158),C$2,$B$3,$B$4,C$5,$B$6,$B$7,$B$8)</original>
      <value>3033.7</value>
    </cell>
    <cell>
      <original>'025 Human Resources'!D158=_xll.F9v5.Connect.GL(_xll.F9v5.Connect.BSPEC($B$10,$B$11,$A158),D$2,$B$3,$B$4,D$5,$B$6,$B$7,$B$8)</original>
      <value>1850</value>
    </cell>
    <cell>
      <original>'025 Human Resources'!F158=_xll.F9v5.Connect.GL(_xll.F9v5.Connect.BSPEC($B$10,$B$11,$A158),F$2,$B$3,$B$4,F$5,$B$6,$B$7,$B$8)</original>
      <value>4348.2</value>
    </cell>
    <cell>
      <original>'025 Human Resources'!G158=_xll.F9v5.Connect.GL(_xll.F9v5.Connect.BSPEC($B$10,$B$11,$A158),G$2,$B$3,$B$4,G$5,$B$6,$B$7,$B$8)</original>
      <value>5550</value>
    </cell>
    <cell>
      <original>'025 Human Resources'!I158=_xll.F9v5.Connect.GL(_xll.F9v5.Connect.BSPEC($B$10,$B$11,$A158),I$2,$B$3,$B$4,I$5,$B$6,$B$7,$B$8)</original>
      <value>22200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0</value>
    </cell>
    <cell>
      <original>'025 Human Resources'!D162=_xll.F9v5.Connect.GL(_xll.F9v5.Connect.BSPEC($B$10,$B$11,$A162),D$2,$B$3,$B$4,D$5,$B$6,$B$7,$B$8)</original>
      <value>0</value>
    </cell>
    <cell>
      <original>'025 Human Resources'!F162=_xll.F9v5.Connect.GL(_xll.F9v5.Connect.BSPEC($B$10,$B$11,$A162),F$2,$B$3,$B$4,F$5,$B$6,$B$7,$B$8)</original>
      <value>0</value>
    </cell>
    <cell>
      <original>'025 Human Resources'!G162=_xll.F9v5.Connect.GL(_xll.F9v5.Connect.BSPEC($B$10,$B$11,$A162),G$2,$B$3,$B$4,G$5,$B$6,$B$7,$B$8)</original>
      <value>0</value>
    </cell>
    <cell>
      <original>'025 Human Resources'!I162=_xll.F9v5.Connect.GL(_xll.F9v5.Connect.BSPEC($B$10,$B$11,$A162),I$2,$B$3,$B$4,I$5,$B$6,$B$7,$B$8)</original>
      <value>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51.46</value>
    </cell>
    <cell>
      <original>'025 Human Resources'!D170=_xll.F9v5.Connect.GL(_xll.F9v5.Connect.BSPEC($B$10,$B$11,$A170),D$2,$B$3,$B$4,D$5,$B$6,$B$7,$B$8)</original>
      <value>52</value>
    </cell>
    <cell>
      <original>'025 Human Resources'!F170=_xll.F9v5.Connect.GL(_xll.F9v5.Connect.BSPEC($B$10,$B$11,$A170),F$2,$B$3,$B$4,F$5,$B$6,$B$7,$B$8)</original>
      <value>154.38</value>
    </cell>
    <cell>
      <original>'025 Human Resources'!G170=_xll.F9v5.Connect.GL(_xll.F9v5.Connect.BSPEC($B$10,$B$11,$A170),G$2,$B$3,$B$4,G$5,$B$6,$B$7,$B$8)</original>
      <value>156</value>
    </cell>
    <cell>
      <original>'025 Human Resources'!I170=_xll.F9v5.Connect.GL(_xll.F9v5.Connect.BSPEC($B$10,$B$11,$A170),I$2,$B$3,$B$4,I$5,$B$6,$B$7,$B$8)</original>
      <value>624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0</value>
    </cell>
    <cell>
      <original>'025 Human Resources'!D174=_xll.F9v5.Connect.GL(_xll.F9v5.Connect.BSPEC($B$10,$B$11,$A174),D$2,$B$3,$B$4,D$5,$B$6,$B$7,$B$8)</original>
      <value>0</value>
    </cell>
    <cell>
      <original>'025 Human Resources'!F174=_xll.F9v5.Connect.GL(_xll.F9v5.Connect.BSPEC($B$10,$B$11,$A174),F$2,$B$3,$B$4,F$5,$B$6,$B$7,$B$8)</original>
      <value>13930</value>
    </cell>
    <cell>
      <original>'025 Human Resources'!G174=_xll.F9v5.Connect.GL(_xll.F9v5.Connect.BSPEC($B$10,$B$11,$A174),G$2,$B$3,$B$4,G$5,$B$6,$B$7,$B$8)</original>
      <value>13000</value>
    </cell>
    <cell>
      <original>'025 Human Resources'!I174=_xll.F9v5.Connect.GL(_xll.F9v5.Connect.BSPEC($B$10,$B$11,$A174),I$2,$B$3,$B$4,I$5,$B$6,$B$7,$B$8)</original>
      <value>15000</value>
    </cell>
    <cell>
      <original>'025 Human Resources'!C175=_xll.F9v5.Connect.GL(_xll.F9v5.Connect.BSPEC($B$10,$B$11,$A175),C$2,$B$3,$B$4,C$5,$B$6,$B$7,$B$8)</original>
      <value>0</value>
    </cell>
    <cell>
      <original>'025 Human Resources'!D175=_xll.F9v5.Connect.GL(_xll.F9v5.Connect.BSPEC($B$10,$B$11,$A175),D$2,$B$3,$B$4,D$5,$B$6,$B$7,$B$8)</original>
      <value>4583</value>
    </cell>
    <cell>
      <original>'025 Human Resources'!F175=_xll.F9v5.Connect.GL(_xll.F9v5.Connect.BSPEC($B$10,$B$11,$A175),F$2,$B$3,$B$4,F$5,$B$6,$B$7,$B$8)</original>
      <value>902.4</value>
    </cell>
    <cell>
      <original>'025 Human Resources'!G175=_xll.F9v5.Connect.GL(_xll.F9v5.Connect.BSPEC($B$10,$B$11,$A175),G$2,$B$3,$B$4,G$5,$B$6,$B$7,$B$8)</original>
      <value>13749</value>
    </cell>
    <cell>
      <original>'025 Human Resources'!I175=_xll.F9v5.Connect.GL(_xll.F9v5.Connect.BSPEC($B$10,$B$11,$A175),I$2,$B$3,$B$4,I$5,$B$6,$B$7,$B$8)</original>
      <value>54996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0</value>
    </cell>
    <cell>
      <original>'025 Human Resources'!F178=_xll.F9v5.Connect.GL(_xll.F9v5.Connect.BSPEC($B$10,$B$11,$A178),F$2,$B$3,$B$4,F$5,$B$6,$B$7,$B$8)</original>
      <value>0</value>
    </cell>
    <cell>
      <original>'025 Human Resources'!G178=_xll.F9v5.Connect.GL(_xll.F9v5.Connect.BSPEC($B$10,$B$11,$A178),G$2,$B$3,$B$4,G$5,$B$6,$B$7,$B$8)</original>
      <value>0</value>
    </cell>
    <cell>
      <original>'025 Human Resources'!I178=_xll.F9v5.Connect.GL(_xll.F9v5.Connect.BSPEC($B$10,$B$11,$A178),I$2,$B$3,$B$4,I$5,$B$6,$B$7,$B$8)</original>
      <value>0</value>
    </cell>
    <cell>
      <original>'025 Human Resources'!C179=_xll.F9v5.Connect.GL(_xll.F9v5.Connect.BSPEC($B$10,$B$11,$A179),C$2,$B$3,$B$4,C$5,$B$6,$B$7,$B$8)</original>
      <value>0</value>
    </cell>
    <cell>
      <original>'025 Human Resources'!D179=_xll.F9v5.Connect.GL(_xll.F9v5.Connect.BSPEC($B$10,$B$11,$A179),D$2,$B$3,$B$4,D$5,$B$6,$B$7,$B$8)</original>
      <value>0</value>
    </cell>
    <cell>
      <original>'025 Human Resources'!F179=_xll.F9v5.Connect.GL(_xll.F9v5.Connect.BSPEC($B$10,$B$11,$A179),F$2,$B$3,$B$4,F$5,$B$6,$B$7,$B$8)</original>
      <value>0</value>
    </cell>
    <cell>
      <original>'025 Human Resources'!G179=_xll.F9v5.Connect.GL(_xll.F9v5.Connect.BSPEC($B$10,$B$11,$A179),G$2,$B$3,$B$4,G$5,$B$6,$B$7,$B$8)</original>
      <value>0</value>
    </cell>
    <cell>
      <original>'025 Human Resources'!I179=_xll.F9v5.Connect.GL(_xll.F9v5.Connect.BSPEC($B$10,$B$11,$A179),I$2,$B$3,$B$4,I$5,$B$6,$B$7,$B$8)</original>
      <value>0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-4149.42</value>
    </cell>
    <cell>
      <original>'025 Human Resources'!D186=_xll.F9v5.Connect.GL(_xll.F9v5.Connect.BSPEC($B$10,$B$11,$A186),D$2,$B$3,$B$4,D$5,$B$6,$B$7,$B$8)</original>
      <value>1451</value>
    </cell>
    <cell>
      <original>'025 Human Resources'!F186=_xll.F9v5.Connect.GL(_xll.F9v5.Connect.BSPEC($B$10,$B$11,$A186),F$2,$B$3,$B$4,F$5,$B$6,$B$7,$B$8)</original>
      <value>-1247.42</value>
    </cell>
    <cell>
      <original>'025 Human Resources'!G186=_xll.F9v5.Connect.GL(_xll.F9v5.Connect.BSPEC($B$10,$B$11,$A186),G$2,$B$3,$B$4,G$5,$B$6,$B$7,$B$8)</original>
      <value>4353</value>
    </cell>
    <cell>
      <original>'025 Human Resources'!I186=_xll.F9v5.Connect.GL(_xll.F9v5.Connect.BSPEC($B$10,$B$11,$A186),I$2,$B$3,$B$4,I$5,$B$6,$B$7,$B$8)</original>
      <value>17412</value>
    </cell>
    <cell>
      <original>'025 Human Resources'!C187=_xll.F9v5.Connect.GL(_xll.F9v5.Connect.BSPEC($B$10,$B$11,$A187),C$2,$B$3,$B$4,C$5,$B$6,$B$7,$B$8)</original>
      <value>45903.61</value>
    </cell>
    <cell>
      <original>'025 Human Resources'!D187=_xll.F9v5.Connect.GL(_xll.F9v5.Connect.BSPEC($B$10,$B$11,$A187),D$2,$B$3,$B$4,D$5,$B$6,$B$7,$B$8)</original>
      <value>46025</value>
    </cell>
    <cell>
      <original>'025 Human Resources'!F187=_xll.F9v5.Connect.GL(_xll.F9v5.Connect.BSPEC($B$10,$B$11,$A187),F$2,$B$3,$B$4,F$5,$B$6,$B$7,$B$8)</original>
      <value>156353.57</value>
    </cell>
    <cell>
      <original>'025 Human Resources'!G187=_xll.F9v5.Connect.GL(_xll.F9v5.Connect.BSPEC($B$10,$B$11,$A187),G$2,$B$3,$B$4,G$5,$B$6,$B$7,$B$8)</original>
      <value>135245</value>
    </cell>
    <cell>
      <original>'025 Human Resources'!I187=_xll.F9v5.Connect.GL(_xll.F9v5.Connect.BSPEC($B$10,$B$11,$A187),I$2,$B$3,$B$4,I$5,$B$6,$B$7,$B$8)</original>
      <value>543223</value>
    </cell>
    <cell>
      <original>'025 Human Resources'!C191=_xll.F9v5.Connect.GL(_xll.F9v5.Connect.BSPEC($B$10,$B$11,$A191),C$2,$B$3,$B$4,C$5,$B$6,$B$7,$B$8)</original>
      <value>0</value>
    </cell>
    <cell>
      <original>'025 Human Resources'!D191=_xll.F9v5.Connect.GL(_xll.F9v5.Connect.BSPEC($B$10,$B$11,$A191),D$2,$B$3,$B$4,D$5,$B$6,$B$7,$B$8)</original>
      <value>0</value>
    </cell>
    <cell>
      <original>'025 Human Resources'!F191=_xll.F9v5.Connect.GL(_xll.F9v5.Connect.BSPEC($B$10,$B$11,$A191),F$2,$B$3,$B$4,F$5,$B$6,$B$7,$B$8)</original>
      <value>0</value>
    </cell>
    <cell>
      <original>'025 Human Resources'!G191=_xll.F9v5.Connect.GL(_xll.F9v5.Connect.BSPEC($B$10,$B$11,$A191),G$2,$B$3,$B$4,G$5,$B$6,$B$7,$B$8)</original>
      <value>0</value>
    </cell>
    <cell>
      <original>'025 Human Resources'!I191=_xll.F9v5.Connect.GL(_xll.F9v5.Connect.BSPEC($B$10,$B$11,$A191),I$2,$B$3,$B$4,I$5,$B$6,$B$7,$B$8)</original>
      <value>0</value>
    </cell>
    <cell>
      <original>'025 Human Resources'!C192=_xll.F9v5.Connect.GL(_xll.F9v5.Connect.BSPEC($B$10,$B$11,$A192),C$2,$B$3,$B$4,C$5,$B$6,$B$7,$B$8)</original>
      <value>0</value>
    </cell>
    <cell>
      <original>'025 Human Resources'!D192=_xll.F9v5.Connect.GL(_xll.F9v5.Connect.BSPEC($B$10,$B$11,$A192),D$2,$B$3,$B$4,D$5,$B$6,$B$7,$B$8)</original>
      <value>0</value>
    </cell>
    <cell>
      <original>'025 Human Resources'!F192=_xll.F9v5.Connect.GL(_xll.F9v5.Connect.BSPEC($B$10,$B$11,$A192),F$2,$B$3,$B$4,F$5,$B$6,$B$7,$B$8)</original>
      <value>0</value>
    </cell>
    <cell>
      <original>'025 Human Resources'!G192=_xll.F9v5.Connect.GL(_xll.F9v5.Connect.BSPEC($B$10,$B$11,$A192),G$2,$B$3,$B$4,G$5,$B$6,$B$7,$B$8)</original>
      <value>0</value>
    </cell>
    <cell>
      <original>'025 Human Resources'!I192=_xll.F9v5.Connect.GL(_xll.F9v5.Connect.BSPEC($B$10,$B$11,$A192),I$2,$B$3,$B$4,I$5,$B$6,$B$7,$B$8)</original>
      <value>0</value>
    </cell>
    <cell>
      <original>'025 Human Resources'!C198=_xll.F9v5.Connect.GL(_xll.F9v5.Connect.BSPEC($B$10,$B$11,$A198),C$2,$B$3,$B$4,C$5,$B$6,$B$7,$B$8)</original>
      <value>0</value>
    </cell>
    <cell>
      <original>'025 Human Resources'!D198=_xll.F9v5.Connect.GL(_xll.F9v5.Connect.BSPEC($B$10,$B$11,$A198),D$2,$B$3,$B$4,D$5,$B$6,$B$7,$B$8)</original>
      <value>0</value>
    </cell>
    <cell>
      <original>'025 Human Resources'!F198=_xll.F9v5.Connect.GL(_xll.F9v5.Connect.BSPEC($B$10,$B$11,$A198),F$2,$B$3,$B$4,F$5,$B$6,$B$7,$B$8)</original>
      <value>0</value>
    </cell>
    <cell>
      <original>'025 Human Resources'!G198=_xll.F9v5.Connect.GL(_xll.F9v5.Connect.BSPEC($B$10,$B$11,$A198),G$2,$B$3,$B$4,G$5,$B$6,$B$7,$B$8)</original>
      <value>0</value>
    </cell>
    <cell>
      <original>'025 Human Resources'!I198=_xll.F9v5.Connect.GL(_xll.F9v5.Connect.BSPEC($B$10,$B$11,$A198),I$2,$B$3,$B$4,I$5,$B$6,$B$7,$B$8)</original>
      <value>0</value>
    </cell>
    <cell>
      <original>'025 Human Resources'!C199=_xll.F9v5.Connect.GL(_xll.F9v5.Connect.BSPEC($B$10,$B$11,$A199),C$2,$B$3,$B$4,C$5,$B$6,$B$7,$B$8)</original>
      <value>0</value>
    </cell>
    <cell>
      <original>'025 Human Resources'!D199=_xll.F9v5.Connect.GL(_xll.F9v5.Connect.BSPEC($B$10,$B$11,$A199),D$2,$B$3,$B$4,D$5,$B$6,$B$7,$B$8)</original>
      <value>0</value>
    </cell>
    <cell>
      <original>'025 Human Resources'!F199=_xll.F9v5.Connect.GL(_xll.F9v5.Connect.BSPEC($B$10,$B$11,$A199),F$2,$B$3,$B$4,F$5,$B$6,$B$7,$B$8)</original>
      <value>0</value>
    </cell>
    <cell>
      <original>'025 Human Resources'!G199=_xll.F9v5.Connect.GL(_xll.F9v5.Connect.BSPEC($B$10,$B$11,$A199),G$2,$B$3,$B$4,G$5,$B$6,$B$7,$B$8)</original>
      <value>0</value>
    </cell>
    <cell>
      <original>'025 Human Resources'!I199=_xll.F9v5.Connect.GL(_xll.F9v5.Connect.BSPEC($B$10,$B$11,$A199),I$2,$B$3,$B$4,I$5,$B$6,$B$7,$B$8)</original>
      <value>0</value>
    </cell>
    <cell>
      <original>'025 Human Resources'!C200=_xll.F9v5.Connect.GL(_xll.F9v5.Connect.BSPEC($B$10,$B$11,$A200),C$2,$B$3,$B$4,C$5,$B$6,$B$7,$B$8)</original>
      <value>0</value>
    </cell>
    <cell>
      <original>'025 Human Resources'!D200=_xll.F9v5.Connect.GL(_xll.F9v5.Connect.BSPEC($B$10,$B$11,$A200),D$2,$B$3,$B$4,D$5,$B$6,$B$7,$B$8)</original>
      <value>0</value>
    </cell>
    <cell>
      <original>'025 Human Resources'!F200=_xll.F9v5.Connect.GL(_xll.F9v5.Connect.BSPEC($B$10,$B$11,$A200),F$2,$B$3,$B$4,F$5,$B$6,$B$7,$B$8)</original>
      <value>0</value>
    </cell>
    <cell>
      <original>'025 Human Resources'!G200=_xll.F9v5.Connect.GL(_xll.F9v5.Connect.BSPEC($B$10,$B$11,$A200),G$2,$B$3,$B$4,G$5,$B$6,$B$7,$B$8)</original>
      <value>0</value>
    </cell>
    <cell>
      <original>'025 Human Resources'!I200=_xll.F9v5.Connect.GL(_xll.F9v5.Connect.BSPEC($B$10,$B$11,$A200),I$2,$B$3,$B$4,I$5,$B$6,$B$7,$B$8)</original>
      <value>0</value>
    </cell>
    <cell>
      <original>'025 Human Resources'!C201=_xll.F9v5.Connect.GL(_xll.F9v5.Connect.BSPEC($B$10,$B$11,$A201),C$2,$B$3,$B$4,C$5,$B$6,$B$7,$B$8)</original>
      <value>0</value>
    </cell>
    <cell>
      <original>'025 Human Resources'!D201=_xll.F9v5.Connect.GL(_xll.F9v5.Connect.BSPEC($B$10,$B$11,$A201),D$2,$B$3,$B$4,D$5,$B$6,$B$7,$B$8)</original>
      <value>0</value>
    </cell>
    <cell>
      <original>'025 Human Resources'!F201=_xll.F9v5.Connect.GL(_xll.F9v5.Connect.BSPEC($B$10,$B$11,$A201),F$2,$B$3,$B$4,F$5,$B$6,$B$7,$B$8)</original>
      <value>0</value>
    </cell>
    <cell>
      <original>'025 Human Resources'!G201=_xll.F9v5.Connect.GL(_xll.F9v5.Connect.BSPEC($B$10,$B$11,$A201),G$2,$B$3,$B$4,G$5,$B$6,$B$7,$B$8)</original>
      <value>0</value>
    </cell>
    <cell>
      <original>'025 Human Resources'!I201=_xll.F9v5.Connect.GL(_xll.F9v5.Connect.BSPEC($B$10,$B$11,$A201),I$2,$B$3,$B$4,I$5,$B$6,$B$7,$B$8)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3869.15</value>
    </cell>
    <cell>
      <original>'026 Records'!D50=_xll.F9v5.Connect.GL(_xll.F9v5.Connect.BSPEC($B$10,$B$11,$A50),D$2,$B$3,$B$4,D$5,$B$6,$B$7,$B$8)</original>
      <value>2000</value>
    </cell>
    <cell>
      <original>'026 Records'!F50=_xll.F9v5.Connect.NGL(_xll.F9v5.Connect.BSPEC($B$10,$B$11,$A50),F$2,$B$3,$B$4,F$5,$B$6,$B$7,$B$8)</original>
      <value>10558.48</value>
    </cell>
    <cell>
      <original>'026 Records'!G50=_xll.F9v5.Connect.GL(_xll.F9v5.Connect.BSPEC($B$10,$B$11,$A50),G$2,$B$3,$B$4,G$5,$B$6,$B$7,$B$8)</original>
      <value>6000</value>
    </cell>
    <cell>
      <original>'026 Records'!I50=_xll.F9v5.Connect.GL(_xll.F9v5.Connect.BSPEC($B$10,$B$11,$A50),I$2,$B$3,$B$4,I$5,$B$6,$B$7,$B$8)</original>
      <value>24000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0</value>
    </cell>
    <cell>
      <original>'026 Records'!D66=_xll.F9v5.Connect.GL(_xll.F9v5.Connect.BSPEC($B$10,$B$11,$A66),D$2,$B$3,$B$4,D$5,$B$6,$B$7,$B$8)</original>
      <value>0</value>
    </cell>
    <cell>
      <original>'026 Records'!F66=_xll.F9v5.Connect.NGL(_xll.F9v5.Connect.BSPEC($B$10,$B$11,$A66),F$2,$B$3,$B$4,F$5,$B$6,$B$7,$B$8)</original>
      <value>0</value>
    </cell>
    <cell>
      <original>'026 Records'!G66=_xll.F9v5.Connect.GL(_xll.F9v5.Connect.BSPEC($B$10,$B$11,$A66),G$2,$B$3,$B$4,G$5,$B$6,$B$7,$B$8)</original>
      <value>0</value>
    </cell>
    <cell>
      <original>'026 Records'!I66=_xll.F9v5.Connect.GL(_xll.F9v5.Connect.BSPEC($B$10,$B$11,$A66),I$2,$B$3,$B$4,I$5,$B$6,$B$7,$B$8)</original>
      <value>0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Records'!C80=_xll.F9v5.Connect.GL(_xll.F9v5.Connect.BSPEC($B$10,$B$11,$A80),C$2,$B$3,$B$4,C$5,$B$6,$B$7,$B$8)</original>
      <value>13099.51</value>
    </cell>
    <cell>
      <original>'026 Records'!D80=_xll.F9v5.Connect.GL(_xll.F9v5.Connect.BSPEC($B$10,$B$11,$A80),D$2,$B$3,$B$4,D$5,$B$6,$B$7,$B$8)</original>
      <value>13533</value>
    </cell>
    <cell>
      <original>'026 Records'!F80=_xll.F9v5.Connect.GL(_xll.F9v5.Connect.BSPEC($B$10,$B$11,$A80),F$2,$B$3,$B$4,F$5,$B$6,$B$7,$B$8)</original>
      <value>38543.5</value>
    </cell>
    <cell>
      <original>'026 Records'!G80=_xll.F9v5.Connect.GL(_xll.F9v5.Connect.BSPEC($B$10,$B$11,$A80),G$2,$B$3,$B$4,G$5,$B$6,$B$7,$B$8)</original>
      <value>40162</value>
    </cell>
    <cell>
      <original>'026 Records'!I80=_xll.F9v5.Connect.GL(_xll.F9v5.Connect.BSPEC($B$10,$B$11,$A80),I$2,$B$3,$B$4,I$5,$B$6,$B$7,$B$8)</original>
      <value>161161</value>
    </cell>
    <cell>
      <original>'026 Records'!C81=_xll.F9v5.Connect.GL(_xll.F9v5.Connect.BSPEC($B$10,$B$11,$A81),C$2,$B$3,$B$4,C$5,$B$6,$B$7,$B$8)</original>
      <value>0</value>
    </cell>
    <cell>
      <original>'026 Records'!D81=_xll.F9v5.Connect.GL(_xll.F9v5.Connect.BSPEC($B$10,$B$11,$A81),D$2,$B$3,$B$4,D$5,$B$6,$B$7,$B$8)</original>
      <value>53</value>
    </cell>
    <cell>
      <original>'026 Records'!F81=_xll.F9v5.Connect.GL(_xll.F9v5.Connect.BSPEC($B$10,$B$11,$A81),F$2,$B$3,$B$4,F$5,$B$6,$B$7,$B$8)</original>
      <value>128.79</value>
    </cell>
    <cell>
      <original>'026 Records'!G81=_xll.F9v5.Connect.GL(_xll.F9v5.Connect.BSPEC($B$10,$B$11,$A81),G$2,$B$3,$B$4,G$5,$B$6,$B$7,$B$8)</original>
      <value>157</value>
    </cell>
    <cell>
      <original>'026 Records'!I81=_xll.F9v5.Connect.GL(_xll.F9v5.Connect.BSPEC($B$10,$B$11,$A81),I$2,$B$3,$B$4,I$5,$B$6,$B$7,$B$8)</original>
      <value>630</value>
    </cell>
    <cell>
      <original>'026 Records'!C82=_xll.F9v5.Connect.GL(_xll.F9v5.Connect.BSPEC($B$10,$B$11,$A82),C$2,$B$3,$B$4,C$5,$B$6,$B$7,$B$8)</original>
      <value>1288.55</value>
    </cell>
    <cell>
      <original>'026 Records'!D82=_xll.F9v5.Connect.GL(_xll.F9v5.Connect.BSPEC($B$10,$B$11,$A82),D$2,$B$3,$B$4,D$5,$B$6,$B$7,$B$8)</original>
      <value>0</value>
    </cell>
    <cell>
      <original>'026 Records'!F82=_xll.F9v5.Connect.GL(_xll.F9v5.Connect.BSPEC($B$10,$B$11,$A82),F$2,$B$3,$B$4,F$5,$B$6,$B$7,$B$8)</original>
      <value>4076.6100000000006</value>
    </cell>
    <cell>
      <original>'026 Records'!G82=_xll.F9v5.Connect.GL(_xll.F9v5.Connect.BSPEC($B$10,$B$11,$A82),G$2,$B$3,$B$4,G$5,$B$6,$B$7,$B$8)</original>
      <value>1900</value>
    </cell>
    <cell>
      <original>'026 Records'!I82=_xll.F9v5.Connect.GL(_xll.F9v5.Connect.BSPEC($B$10,$B$11,$A82),I$2,$B$3,$B$4,I$5,$B$6,$B$7,$B$8)</original>
      <value>1900</value>
    </cell>
    <cell>
      <original>'026 Records'!C83=_xll.F9v5.Connect.GL(_xll.F9v5.Connect.BSPEC($B$10,$B$11,$A83),C$2,$B$3,$B$4,C$5,$B$6,$B$7,$B$8)</original>
      <value>0</value>
    </cell>
    <cell>
      <original>'026 Records'!D83=_xll.F9v5.Connect.GL(_xll.F9v5.Connect.BSPEC($B$10,$B$11,$A83),D$2,$B$3,$B$4,D$5,$B$6,$B$7,$B$8)</original>
      <value>0</value>
    </cell>
    <cell>
      <original>'026 Records'!F83=_xll.F9v5.Connect.GL(_xll.F9v5.Connect.BSPEC($B$10,$B$11,$A83),F$2,$B$3,$B$4,F$5,$B$6,$B$7,$B$8)</original>
      <value>0</value>
    </cell>
    <cell>
      <original>'026 Records'!G83=_xll.F9v5.Connect.GL(_xll.F9v5.Connect.BSPEC($B$10,$B$11,$A83),G$2,$B$3,$B$4,G$5,$B$6,$B$7,$B$8)</original>
      <value>0</value>
    </cell>
    <cell>
      <original>'026 Records'!I83=_xll.F9v5.Connect.GL(_xll.F9v5.Connect.BSPEC($B$10,$B$11,$A83),I$2,$B$3,$B$4,I$5,$B$6,$B$7,$B$8)</original>
      <value>0</value>
    </cell>
    <cell>
      <original>'026 Records'!C84=_xll.F9v5.Connect.GL(_xll.F9v5.Connect.BSPEC($B$10,$B$11,$A84),C$2,$B$3,$B$4,C$5,$B$6,$B$7,$B$8)</original>
      <value>998.84</value>
    </cell>
    <cell>
      <original>'026 Records'!D84=_xll.F9v5.Connect.GL(_xll.F9v5.Connect.BSPEC($B$10,$B$11,$A84),D$2,$B$3,$B$4,D$5,$B$6,$B$7,$B$8)</original>
      <value>1039</value>
    </cell>
    <cell>
      <original>'026 Records'!F84=_xll.F9v5.Connect.GL(_xll.F9v5.Connect.BSPEC($B$10,$B$11,$A84),F$2,$B$3,$B$4,F$5,$B$6,$B$7,$B$8)</original>
      <value>3012.3</value>
    </cell>
    <cell>
      <original>'026 Records'!G84=_xll.F9v5.Connect.GL(_xll.F9v5.Connect.BSPEC($B$10,$B$11,$A84),G$2,$B$3,$B$4,G$5,$B$6,$B$7,$B$8)</original>
      <value>3084</value>
    </cell>
    <cell>
      <original>'026 Records'!I84=_xll.F9v5.Connect.GL(_xll.F9v5.Connect.BSPEC($B$10,$B$11,$A84),I$2,$B$3,$B$4,I$5,$B$6,$B$7,$B$8)</original>
      <value>12377</value>
    </cell>
    <cell>
      <original>'026 Records'!C85=_xll.F9v5.Connect.GL(_xll.F9v5.Connect.BSPEC($B$10,$B$11,$A85),C$2,$B$3,$B$4,C$5,$B$6,$B$7,$B$8)</original>
      <value>1649.08</value>
    </cell>
    <cell>
      <original>'026 Records'!D85=_xll.F9v5.Connect.GL(_xll.F9v5.Connect.BSPEC($B$10,$B$11,$A85),D$2,$B$3,$B$4,D$5,$B$6,$B$7,$B$8)</original>
      <value>1125</value>
    </cell>
    <cell>
      <original>'026 Records'!F85=_xll.F9v5.Connect.GL(_xll.F9v5.Connect.BSPEC($B$10,$B$11,$A85),F$2,$B$3,$B$4,F$5,$B$6,$B$7,$B$8)</original>
      <value>3806.1899999999996</value>
    </cell>
    <cell>
      <original>'026 Records'!G85=_xll.F9v5.Connect.GL(_xll.F9v5.Connect.BSPEC($B$10,$B$11,$A85),G$2,$B$3,$B$4,G$5,$B$6,$B$7,$B$8)</original>
      <value>3339</value>
    </cell>
    <cell>
      <original>'026 Records'!I85=_xll.F9v5.Connect.GL(_xll.F9v5.Connect.BSPEC($B$10,$B$11,$A85),I$2,$B$3,$B$4,I$5,$B$6,$B$7,$B$8)</original>
      <value>13395</value>
    </cell>
    <cell>
      <original>'026 Records'!C86=_xll.F9v5.Connect.GL(_xll.F9v5.Connect.BSPEC($B$10,$B$11,$A86),C$2,$B$3,$B$4,C$5,$B$6,$B$7,$B$8)</original>
      <value>2183.5500000000002</value>
    </cell>
    <cell>
      <original>'026 Records'!D86=_xll.F9v5.Connect.GL(_xll.F9v5.Connect.BSPEC($B$10,$B$11,$A86),D$2,$B$3,$B$4,D$5,$B$6,$B$7,$B$8)</original>
      <value>2867</value>
    </cell>
    <cell>
      <original>'026 Records'!F86=_xll.F9v5.Connect.GL(_xll.F9v5.Connect.BSPEC($B$10,$B$11,$A86),F$2,$B$3,$B$4,F$5,$B$6,$B$7,$B$8)</original>
      <value>7584.95</value>
    </cell>
    <cell>
      <original>'026 Records'!G86=_xll.F9v5.Connect.GL(_xll.F9v5.Connect.BSPEC($B$10,$B$11,$A86),G$2,$B$3,$B$4,G$5,$B$6,$B$7,$B$8)</original>
      <value>8601</value>
    </cell>
    <cell>
      <original>'026 Records'!I86=_xll.F9v5.Connect.GL(_xll.F9v5.Connect.BSPEC($B$10,$B$11,$A86),I$2,$B$3,$B$4,I$5,$B$6,$B$7,$B$8)</original>
      <value>35154</value>
    </cell>
    <cell>
      <original>'026 Records'!C87=_xll.F9v5.Connect.GL(_xll.F9v5.Connect.BSPEC($B$10,$B$11,$A87),C$2,$B$3,$B$4,C$5,$B$6,$B$7,$B$8)</original>
      <value>0</value>
    </cell>
    <cell>
      <original>'026 Records'!D87=_xll.F9v5.Connect.GL(_xll.F9v5.Connect.BSPEC($B$10,$B$11,$A87),D$2,$B$3,$B$4,D$5,$B$6,$B$7,$B$8)</original>
      <value>0</value>
    </cell>
    <cell>
      <original>'026 Records'!F87=_xll.F9v5.Connect.GL(_xll.F9v5.Connect.BSPEC($B$10,$B$11,$A87),F$2,$B$3,$B$4,F$5,$B$6,$B$7,$B$8)</original>
      <value>0</value>
    </cell>
    <cell>
      <original>'026 Records'!G87=_xll.F9v5.Connect.GL(_xll.F9v5.Connect.BSPEC($B$10,$B$11,$A87),G$2,$B$3,$B$4,G$5,$B$6,$B$7,$B$8)</original>
      <value>0</value>
    </cell>
    <cell>
      <original>'026 Records'!I87=_xll.F9v5.Connect.GL(_xll.F9v5.Connect.BSPEC($B$10,$B$11,$A87),I$2,$B$3,$B$4,I$5,$B$6,$B$7,$B$8)</original>
      <value>0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Records'!C92=_xll.F9v5.Connect.GL(_xll.F9v5.Connect.BSPEC($B$10,$B$11,$A92),C$2,$B$3,$B$4,C$5,$B$6,$B$7,$B$8)</original>
      <value>0</value>
    </cell>
    <cell>
      <original>'026 Records'!D92=_xll.F9v5.Connect.GL(_xll.F9v5.Connect.BSPEC($B$10,$B$11,$A92),D$2,$B$3,$B$4,D$5,$B$6,$B$7,$B$8)</original>
      <value>0</value>
    </cell>
    <cell>
      <original>'026 Records'!F92=_xll.F9v5.Connect.GL(_xll.F9v5.Connect.BSPEC($B$10,$B$11,$A92),F$2,$B$3,$B$4,F$5,$B$6,$B$7,$B$8)</original>
      <value>0</value>
    </cell>
    <cell>
      <original>'026 Records'!G92=_xll.F9v5.Connect.GL(_xll.F9v5.Connect.BSPEC($B$10,$B$11,$A92),G$2,$B$3,$B$4,G$5,$B$6,$B$7,$B$8)</original>
      <value>0</value>
    </cell>
    <cell>
      <original>'026 Records'!I92=_xll.F9v5.Connect.GL(_xll.F9v5.Connect.BSPEC($B$10,$B$11,$A92),I$2,$B$3,$B$4,I$5,$B$6,$B$7,$B$8)</original>
      <value>0</value>
    </cell>
    <cell>
      <original>'026 Records'!C93=_xll.F9v5.Connect.GL(_xll.F9v5.Connect.BSPEC($B$10,$B$11,$A93),C$2,$B$3,$B$4,C$5,$B$6,$B$7,$B$8)</original>
      <value>0</value>
    </cell>
    <cell>
      <original>'026 Records'!D93=_xll.F9v5.Connect.GL(_xll.F9v5.Connect.BSPEC($B$10,$B$11,$A93),D$2,$B$3,$B$4,D$5,$B$6,$B$7,$B$8)</original>
      <value>0</value>
    </cell>
    <cell>
      <original>'026 Records'!F93=_xll.F9v5.Connect.GL(_xll.F9v5.Connect.BSPEC($B$10,$B$11,$A93),F$2,$B$3,$B$4,F$5,$B$6,$B$7,$B$8)</original>
      <value>0</value>
    </cell>
    <cell>
      <original>'026 Records'!G93=_xll.F9v5.Connect.GL(_xll.F9v5.Connect.BSPEC($B$10,$B$11,$A93),G$2,$B$3,$B$4,G$5,$B$6,$B$7,$B$8)</original>
      <value>0</value>
    </cell>
    <cell>
      <original>'026 Records'!I93=_xll.F9v5.Connect.GL(_xll.F9v5.Connect.BSPEC($B$10,$B$11,$A93),I$2,$B$3,$B$4,I$5,$B$6,$B$7,$B$8)</original>
      <value>200</value>
    </cell>
    <cell>
      <original>'026 Records'!C94=_xll.F9v5.Connect.GL(_xll.F9v5.Connect.BSPEC($B$10,$B$11,$A94),C$2,$B$3,$B$4,C$5,$B$6,$B$7,$B$8)</original>
      <value>0</value>
    </cell>
    <cell>
      <original>'026 Records'!D94=_xll.F9v5.Connect.GL(_xll.F9v5.Connect.BSPEC($B$10,$B$11,$A94),D$2,$B$3,$B$4,D$5,$B$6,$B$7,$B$8)</original>
      <value>0</value>
    </cell>
    <cell>
      <original>'026 Records'!F94=_xll.F9v5.Connect.GL(_xll.F9v5.Connect.BSPEC($B$10,$B$11,$A94),F$2,$B$3,$B$4,F$5,$B$6,$B$7,$B$8)</original>
      <value>0</value>
    </cell>
    <cell>
      <original>'026 Records'!G94=_xll.F9v5.Connect.GL(_xll.F9v5.Connect.BSPEC($B$10,$B$11,$A94),G$2,$B$3,$B$4,G$5,$B$6,$B$7,$B$8)</original>
      <value>0</value>
    </cell>
    <cell>
      <original>'026 Records'!I94=_xll.F9v5.Connect.GL(_xll.F9v5.Connect.BSPEC($B$10,$B$11,$A94),I$2,$B$3,$B$4,I$5,$B$6,$B$7,$B$8)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3630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0</value>
    </cell>
    <cell>
      <original>'026 Records'!G111=_xll.F9v5.Connect.GL(_xll.F9v5.Connect.BSPEC($B$10,$B$11,$A111),G$2,$B$3,$B$4,G$5,$B$6,$B$7,$B$8)</original>
      <value>0</value>
    </cell>
    <cell>
      <original>'026 Records'!I111=_xll.F9v5.Connect.GL(_xll.F9v5.Connect.BSPEC($B$10,$B$11,$A111),I$2,$B$3,$B$4,I$5,$B$6,$B$7,$B$8)</original>
      <value>0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275000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75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75</value>
    </cell>
    <cell>
      <original>'026 Records'!I122=_xll.F9v5.Connect.GL(_xll.F9v5.Connect.BSPEC($B$10,$B$11,$A122),I$2,$B$3,$B$4,I$5,$B$6,$B$7,$B$8)</original>
      <value>150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0</value>
    </cell>
    <cell>
      <original>'026 Records'!G126=_xll.F9v5.Connect.GL(_xll.F9v5.Connect.BSPEC($B$10,$B$11,$A126),G$2,$B$3,$B$4,G$5,$B$6,$B$7,$B$8)</original>
      <value>0</value>
    </cell>
    <cell>
      <original>'026 Records'!I126=_xll.F9v5.Connect.GL(_xll.F9v5.Connect.BSPEC($B$10,$B$11,$A126),I$2,$B$3,$B$4,I$5,$B$6,$B$7,$B$8)</original>
      <value>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15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45</value>
    </cell>
    <cell>
      <original>'026 Records'!I143=_xll.F9v5.Connect.GL(_xll.F9v5.Connect.BSPEC($B$10,$B$11,$A143),I$2,$B$3,$B$4,I$5,$B$6,$B$7,$B$8)</original>
      <value>180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212.95</value>
    </cell>
    <cell>
      <original>'026 Records'!D147=_xll.F9v5.Connect.GL(_xll.F9v5.Connect.BSPEC($B$10,$B$11,$A147),D$2,$B$3,$B$4,D$5,$B$6,$B$7,$B$8)</original>
      <value>225</value>
    </cell>
    <cell>
      <original>'026 Records'!F147=_xll.F9v5.Connect.GL(_xll.F9v5.Connect.BSPEC($B$10,$B$11,$A147),F$2,$B$3,$B$4,F$5,$B$6,$B$7,$B$8)</original>
      <value>851.8</value>
    </cell>
    <cell>
      <original>'026 Records'!G147=_xll.F9v5.Connect.GL(_xll.F9v5.Connect.BSPEC($B$10,$B$11,$A147),G$2,$B$3,$B$4,G$5,$B$6,$B$7,$B$8)</original>
      <value>675</value>
    </cell>
    <cell>
      <original>'026 Records'!I147=_xll.F9v5.Connect.GL(_xll.F9v5.Connect.BSPEC($B$10,$B$11,$A147),I$2,$B$3,$B$4,I$5,$B$6,$B$7,$B$8)</original>
      <value>2700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0</value>
    </cell>
    <cell>
      <original>'026 Records'!D151=_xll.F9v5.Connect.GL(_xll.F9v5.Connect.BSPEC($B$10,$B$11,$A151),D$2,$B$3,$B$4,D$5,$B$6,$B$7,$B$8)</original>
      <value>0</value>
    </cell>
    <cell>
      <original>'026 Records'!F151=_xll.F9v5.Connect.GL(_xll.F9v5.Connect.BSPEC($B$10,$B$11,$A151),F$2,$B$3,$B$4,F$5,$B$6,$B$7,$B$8)</original>
      <value>0</value>
    </cell>
    <cell>
      <original>'026 Records'!G151=_xll.F9v5.Connect.GL(_xll.F9v5.Connect.BSPEC($B$10,$B$11,$A151),G$2,$B$3,$B$4,G$5,$B$6,$B$7,$B$8)</original>
      <value>0</value>
    </cell>
    <cell>
      <original>'026 Records'!I151=_xll.F9v5.Connect.GL(_xll.F9v5.Connect.BSPEC($B$10,$B$11,$A151),I$2,$B$3,$B$4,I$5,$B$6,$B$7,$B$8)</original>
      <value>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0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45</value>
    </cell>
    <cell>
      <original>'026 Records'!D170=_xll.F9v5.Connect.GL(_xll.F9v5.Connect.BSPEC($B$10,$B$11,$A170),D$2,$B$3,$B$4,D$5,$B$6,$B$7,$B$8)</original>
      <value>45</value>
    </cell>
    <cell>
      <original>'026 Records'!F170=_xll.F9v5.Connect.GL(_xll.F9v5.Connect.BSPEC($B$10,$B$11,$A170),F$2,$B$3,$B$4,F$5,$B$6,$B$7,$B$8)</original>
      <value>105</value>
    </cell>
    <cell>
      <original>'026 Records'!G170=_xll.F9v5.Connect.GL(_xll.F9v5.Connect.BSPEC($B$10,$B$11,$A170),G$2,$B$3,$B$4,G$5,$B$6,$B$7,$B$8)</original>
      <value>105</value>
    </cell>
    <cell>
      <original>'026 Records'!I170=_xll.F9v5.Connect.GL(_xll.F9v5.Connect.BSPEC($B$10,$B$11,$A170),I$2,$B$3,$B$4,I$5,$B$6,$B$7,$B$8)</original>
      <value>390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0</value>
    </cell>
    <cell>
      <original>'026 Records'!D174=_xll.F9v5.Connect.GL(_xll.F9v5.Connect.BSPEC($B$10,$B$11,$A174),D$2,$B$3,$B$4,D$5,$B$6,$B$7,$B$8)</original>
      <value>0</value>
    </cell>
    <cell>
      <original>'026 Records'!F174=_xll.F9v5.Connect.GL(_xll.F9v5.Connect.BSPEC($B$10,$B$11,$A174),F$2,$B$3,$B$4,F$5,$B$6,$B$7,$B$8)</original>
      <value>0</value>
    </cell>
    <cell>
      <original>'026 Records'!G174=_xll.F9v5.Connect.GL(_xll.F9v5.Connect.BSPEC($B$10,$B$11,$A174),G$2,$B$3,$B$4,G$5,$B$6,$B$7,$B$8)</original>
      <value>0</value>
    </cell>
    <cell>
      <original>'026 Records'!I174=_xll.F9v5.Connect.GL(_xll.F9v5.Connect.BSPEC($B$10,$B$11,$A174),I$2,$B$3,$B$4,I$5,$B$6,$B$7,$B$8)</original>
      <value>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0</value>
    </cell>
    <cell>
      <original>'026 Records'!G178=_xll.F9v5.Connect.GL(_xll.F9v5.Connect.BSPEC($B$10,$B$11,$A178),G$2,$B$3,$B$4,G$5,$B$6,$B$7,$B$8)</original>
      <value>0</value>
    </cell>
    <cell>
      <original>'026 Records'!I178=_xll.F9v5.Connect.GL(_xll.F9v5.Connect.BSPEC($B$10,$B$11,$A178),I$2,$B$3,$B$4,I$5,$B$6,$B$7,$B$8)</original>
      <value>0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Records'!C192=_xll.F9v5.Connect.GL(_xll.F9v5.Connect.BSPEC($B$10,$B$11,$A192),C$2,$B$3,$B$4,C$5,$B$6,$B$7,$B$8)</original>
      <value>0</value>
    </cell>
    <cell>
      <original>'026 Records'!D192=_xll.F9v5.Connect.GL(_xll.F9v5.Connect.BSPEC($B$10,$B$11,$A192),D$2,$B$3,$B$4,D$5,$B$6,$B$7,$B$8)</original>
      <value>0</value>
    </cell>
    <cell>
      <original>'026 Records'!F192=_xll.F9v5.Connect.GL(_xll.F9v5.Connect.BSPEC($B$10,$B$11,$A192),F$2,$B$3,$B$4,F$5,$B$6,$B$7,$B$8)</original>
      <value>0</value>
    </cell>
    <cell>
      <original>'026 Records'!G192=_xll.F9v5.Connect.GL(_xll.F9v5.Connect.BSPEC($B$10,$B$11,$A192),G$2,$B$3,$B$4,G$5,$B$6,$B$7,$B$8)</original>
      <value>0</value>
    </cell>
    <cell>
      <original>'026 Records'!I192=_xll.F9v5.Connect.GL(_xll.F9v5.Connect.BSPEC($B$10,$B$11,$A192),I$2,$B$3,$B$4,I$5,$B$6,$B$7,$B$8)</original>
      <value>0</value>
    </cell>
    <cell>
      <original>'026 Records'!C198=_xll.F9v5.Connect.GL(_xll.F9v5.Connect.BSPEC($B$10,$B$11,$A198),C$2,$B$3,$B$4,C$5,$B$6,$B$7,$B$8)</original>
      <value>0</value>
    </cell>
    <cell>
      <original>'026 Records'!D198=_xll.F9v5.Connect.GL(_xll.F9v5.Connect.BSPEC($B$10,$B$11,$A198),D$2,$B$3,$B$4,D$5,$B$6,$B$7,$B$8)</original>
      <value>0</value>
    </cell>
    <cell>
      <original>'026 Records'!F198=_xll.F9v5.Connect.GL(_xll.F9v5.Connect.BSPEC($B$10,$B$11,$A198),F$2,$B$3,$B$4,F$5,$B$6,$B$7,$B$8)</original>
      <value>0</value>
    </cell>
    <cell>
      <original>'026 Records'!G198=_xll.F9v5.Connect.GL(_xll.F9v5.Connect.BSPEC($B$10,$B$11,$A198),G$2,$B$3,$B$4,G$5,$B$6,$B$7,$B$8)</original>
      <value>0</value>
    </cell>
    <cell>
      <original>'026 Records'!I198=_xll.F9v5.Connect.GL(_xll.F9v5.Connect.BSPEC($B$10,$B$11,$A198),I$2,$B$3,$B$4,I$5,$B$6,$B$7,$B$8)</original>
      <value>0</value>
    </cell>
    <cell>
      <original>'026 Records'!C199=_xll.F9v5.Connect.GL(_xll.F9v5.Connect.BSPEC($B$10,$B$11,$A199),C$2,$B$3,$B$4,C$5,$B$6,$B$7,$B$8)</original>
      <value>0</value>
    </cell>
    <cell>
      <original>'026 Records'!D199=_xll.F9v5.Connect.GL(_xll.F9v5.Connect.BSPEC($B$10,$B$11,$A199),D$2,$B$3,$B$4,D$5,$B$6,$B$7,$B$8)</original>
      <value>0</value>
    </cell>
    <cell>
      <original>'026 Records'!F199=_xll.F9v5.Connect.GL(_xll.F9v5.Connect.BSPEC($B$10,$B$11,$A199),F$2,$B$3,$B$4,F$5,$B$6,$B$7,$B$8)</original>
      <value>0</value>
    </cell>
    <cell>
      <original>'026 Records'!G199=_xll.F9v5.Connect.GL(_xll.F9v5.Connect.BSPEC($B$10,$B$11,$A199),G$2,$B$3,$B$4,G$5,$B$6,$B$7,$B$8)</original>
      <value>0</value>
    </cell>
    <cell>
      <original>'026 Records'!I199=_xll.F9v5.Connect.GL(_xll.F9v5.Connect.BSPEC($B$10,$B$11,$A199),I$2,$B$3,$B$4,I$5,$B$6,$B$7,$B$8)</original>
      <value>0</value>
    </cell>
    <cell>
      <original>'026 Records'!C200=_xll.F9v5.Connect.GL(_xll.F9v5.Connect.BSPEC($B$10,$B$11,$A200),C$2,$B$3,$B$4,C$5,$B$6,$B$7,$B$8)</original>
      <value>0</value>
    </cell>
    <cell>
      <original>'026 Records'!D200=_xll.F9v5.Connect.GL(_xll.F9v5.Connect.BSPEC($B$10,$B$11,$A200),D$2,$B$3,$B$4,D$5,$B$6,$B$7,$B$8)</original>
      <value>0</value>
    </cell>
    <cell>
      <original>'026 Records'!F200=_xll.F9v5.Connect.GL(_xll.F9v5.Connect.BSPEC($B$10,$B$11,$A200),F$2,$B$3,$B$4,F$5,$B$6,$B$7,$B$8)</original>
      <value>0</value>
    </cell>
    <cell>
      <original>'026 Records'!G200=_xll.F9v5.Connect.GL(_xll.F9v5.Connect.BSPEC($B$10,$B$11,$A200),G$2,$B$3,$B$4,G$5,$B$6,$B$7,$B$8)</original>
      <value>0</value>
    </cell>
    <cell>
      <original>'026 Records'!I200=_xll.F9v5.Connect.GL(_xll.F9v5.Connect.BSPEC($B$10,$B$11,$A200),I$2,$B$3,$B$4,I$5,$B$6,$B$7,$B$8)</original>
      <value>0</value>
    </cell>
    <cell>
      <original>'026 Records'!C201=_xll.F9v5.Connect.GL(_xll.F9v5.Connect.BSPEC($B$10,$B$11,$A201),C$2,$B$3,$B$4,C$5,$B$6,$B$7,$B$8)</original>
      <value>0</value>
    </cell>
    <cell>
      <original>'026 Records'!D201=_xll.F9v5.Connect.GL(_xll.F9v5.Connect.BSPEC($B$10,$B$11,$A201),D$2,$B$3,$B$4,D$5,$B$6,$B$7,$B$8)</original>
      <value>0</value>
    </cell>
    <cell>
      <original>'026 Records'!F201=_xll.F9v5.Connect.GL(_xll.F9v5.Connect.BSPEC($B$10,$B$11,$A201),F$2,$B$3,$B$4,F$5,$B$6,$B$7,$B$8)</original>
      <value>0</value>
    </cell>
    <cell>
      <original>'026 Records'!G201=_xll.F9v5.Connect.GL(_xll.F9v5.Connect.BSPEC($B$10,$B$11,$A201),G$2,$B$3,$B$4,G$5,$B$6,$B$7,$B$8)</original>
      <value>0</value>
    </cell>
    <cell>
      <original>'026 Records'!I201=_xll.F9v5.Connect.GL(_xll.F9v5.Connect.BSPEC($B$10,$B$11,$A201),I$2,$B$3,$B$4,I$5,$B$6,$B$7,$B$8)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0</value>
    </cell>
    <cell>
      <original>'027 Emer Mgmt'!D66=_xll.F9v5.Connect.GL(_xll.F9v5.Connect.BSPEC($B$10,$B$11,$A66),D$2,$B$3,$B$4,D$5,$B$6,$B$7,$B$8)</original>
      <value>0</value>
    </cell>
    <cell>
      <original>'027 Emer Mgmt'!F66=_xll.F9v5.Connect.NGL(_xll.F9v5.Connect.BSPEC($B$10,$B$11,$A66),F$2,$B$3,$B$4,F$5,$B$6,$B$7,$B$8)</original>
      <value>0</value>
    </cell>
    <cell>
      <original>'027 Emer Mgmt'!G66=_xll.F9v5.Connect.GL(_xll.F9v5.Connect.BSPEC($B$10,$B$11,$A66),G$2,$B$3,$B$4,G$5,$B$6,$B$7,$B$8)</original>
      <value>0</value>
    </cell>
    <cell>
      <original>'027 Emer Mgmt'!I66=_xll.F9v5.Connect.GL(_xll.F9v5.Connect.BSPEC($B$10,$B$11,$A66),I$2,$B$3,$B$4,I$5,$B$6,$B$7,$B$8)</original>
      <value>0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Mgmt'!C80=_xll.F9v5.Connect.GL(_xll.F9v5.Connect.BSPEC($B$10,$B$11,$A80),C$2,$B$3,$B$4,C$5,$B$6,$B$7,$B$8)</original>
      <value>5374.41</value>
    </cell>
    <cell>
      <original>'027 Emer Mgmt'!D80=_xll.F9v5.Connect.GL(_xll.F9v5.Connect.BSPEC($B$10,$B$11,$A80),D$2,$B$3,$B$4,D$5,$B$6,$B$7,$B$8)</original>
      <value>5204</value>
    </cell>
    <cell>
      <original>'027 Emer Mgmt'!F80=_xll.F9v5.Connect.GL(_xll.F9v5.Connect.BSPEC($B$10,$B$11,$A80),F$2,$B$3,$B$4,F$5,$B$6,$B$7,$B$8)</original>
      <value>15652.529999999999</value>
    </cell>
    <cell>
      <original>'027 Emer Mgmt'!G80=_xll.F9v5.Connect.GL(_xll.F9v5.Connect.BSPEC($B$10,$B$11,$A80),G$2,$B$3,$B$4,G$5,$B$6,$B$7,$B$8)</original>
      <value>15444</value>
    </cell>
    <cell>
      <original>'027 Emer Mgmt'!I80=_xll.F9v5.Connect.GL(_xll.F9v5.Connect.BSPEC($B$10,$B$11,$A80),I$2,$B$3,$B$4,I$5,$B$6,$B$7,$B$8)</original>
      <value>61971</value>
    </cell>
    <cell>
      <original>'027 Emer Mgmt'!C81=_xll.F9v5.Connect.GL(_xll.F9v5.Connect.BSPEC($B$10,$B$11,$A81),C$2,$B$3,$B$4,C$5,$B$6,$B$7,$B$8)</original>
      <value>0</value>
    </cell>
    <cell>
      <original>'027 Emer Mgmt'!D81=_xll.F9v5.Connect.GL(_xll.F9v5.Connect.BSPEC($B$10,$B$11,$A81),D$2,$B$3,$B$4,D$5,$B$6,$B$7,$B$8)</original>
      <value>0</value>
    </cell>
    <cell>
      <original>'027 Emer Mgmt'!F81=_xll.F9v5.Connect.GL(_xll.F9v5.Connect.BSPEC($B$10,$B$11,$A81),F$2,$B$3,$B$4,F$5,$B$6,$B$7,$B$8)</original>
      <value>0</value>
    </cell>
    <cell>
      <original>'027 Emer Mgmt'!G81=_xll.F9v5.Connect.GL(_xll.F9v5.Connect.BSPEC($B$10,$B$11,$A81),G$2,$B$3,$B$4,G$5,$B$6,$B$7,$B$8)</original>
      <value>0</value>
    </cell>
    <cell>
      <original>'027 Emer Mgmt'!I81=_xll.F9v5.Connect.GL(_xll.F9v5.Connect.BSPEC($B$10,$B$11,$A81),I$2,$B$3,$B$4,I$5,$B$6,$B$7,$B$8)</original>
      <value>0</value>
    </cell>
    <cell>
      <original>'027 Emer Mgmt'!C82=_xll.F9v5.Connect.GL(_xll.F9v5.Connect.BSPEC($B$10,$B$11,$A82),C$2,$B$3,$B$4,C$5,$B$6,$B$7,$B$8)</original>
      <value>0</value>
    </cell>
    <cell>
      <original>'027 Emer Mgmt'!D82=_xll.F9v5.Connect.GL(_xll.F9v5.Connect.BSPEC($B$10,$B$11,$A82),D$2,$B$3,$B$4,D$5,$B$6,$B$7,$B$8)</original>
      <value>0</value>
    </cell>
    <cell>
      <original>'027 Emer Mgmt'!F82=_xll.F9v5.Connect.GL(_xll.F9v5.Connect.BSPEC($B$10,$B$11,$A82),F$2,$B$3,$B$4,F$5,$B$6,$B$7,$B$8)</original>
      <value>0</value>
    </cell>
    <cell>
      <original>'027 Emer Mgmt'!G82=_xll.F9v5.Connect.GL(_xll.F9v5.Connect.BSPEC($B$10,$B$11,$A82),G$2,$B$3,$B$4,G$5,$B$6,$B$7,$B$8)</original>
      <value>500</value>
    </cell>
    <cell>
      <original>'027 Emer Mgmt'!I82=_xll.F9v5.Connect.GL(_xll.F9v5.Connect.BSPEC($B$10,$B$11,$A82),I$2,$B$3,$B$4,I$5,$B$6,$B$7,$B$8)</original>
      <value>500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0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340.73</value>
    </cell>
    <cell>
      <original>'027 Emer Mgmt'!D84=_xll.F9v5.Connect.GL(_xll.F9v5.Connect.BSPEC($B$10,$B$11,$A84),D$2,$B$3,$B$4,D$5,$B$6,$B$7,$B$8)</original>
      <value>398</value>
    </cell>
    <cell>
      <original>'027 Emer Mgmt'!F84=_xll.F9v5.Connect.GL(_xll.F9v5.Connect.BSPEC($B$10,$B$11,$A84),F$2,$B$3,$B$4,F$5,$B$6,$B$7,$B$8)</original>
      <value>989.84</value>
    </cell>
    <cell>
      <original>'027 Emer Mgmt'!G84=_xll.F9v5.Connect.GL(_xll.F9v5.Connect.BSPEC($B$10,$B$11,$A84),G$2,$B$3,$B$4,G$5,$B$6,$B$7,$B$8)</original>
      <value>1181</value>
    </cell>
    <cell>
      <original>'027 Emer Mgmt'!I84=_xll.F9v5.Connect.GL(_xll.F9v5.Connect.BSPEC($B$10,$B$11,$A84),I$2,$B$3,$B$4,I$5,$B$6,$B$7,$B$8)</original>
      <value>4741</value>
    </cell>
    <cell>
      <original>'027 Emer Mgmt'!C85=_xll.F9v5.Connect.GL(_xll.F9v5.Connect.BSPEC($B$10,$B$11,$A85),C$2,$B$3,$B$4,C$5,$B$6,$B$7,$B$8)</original>
      <value>628.39</value>
    </cell>
    <cell>
      <original>'027 Emer Mgmt'!D85=_xll.F9v5.Connect.GL(_xll.F9v5.Connect.BSPEC($B$10,$B$11,$A85),D$2,$B$3,$B$4,D$5,$B$6,$B$7,$B$8)</original>
      <value>431</value>
    </cell>
    <cell>
      <original>'027 Emer Mgmt'!F85=_xll.F9v5.Connect.GL(_xll.F9v5.Connect.BSPEC($B$10,$B$11,$A85),F$2,$B$3,$B$4,F$5,$B$6,$B$7,$B$8)</original>
      <value>1447.9299999999998</value>
    </cell>
    <cell>
      <original>'027 Emer Mgmt'!G85=_xll.F9v5.Connect.GL(_xll.F9v5.Connect.BSPEC($B$10,$B$11,$A85),G$2,$B$3,$B$4,G$5,$B$6,$B$7,$B$8)</original>
      <value>1279</value>
    </cell>
    <cell>
      <original>'027 Emer Mgmt'!I85=_xll.F9v5.Connect.GL(_xll.F9v5.Connect.BSPEC($B$10,$B$11,$A85),I$2,$B$3,$B$4,I$5,$B$6,$B$7,$B$8)</original>
      <value>5129</value>
    </cell>
    <cell>
      <original>'027 Emer Mgmt'!C86=_xll.F9v5.Connect.GL(_xll.F9v5.Connect.BSPEC($B$10,$B$11,$A86),C$2,$B$3,$B$4,C$5,$B$6,$B$7,$B$8)</original>
      <value>1297.42</value>
    </cell>
    <cell>
      <original>'027 Emer Mgmt'!D86=_xll.F9v5.Connect.GL(_xll.F9v5.Connect.BSPEC($B$10,$B$11,$A86),D$2,$B$3,$B$4,D$5,$B$6,$B$7,$B$8)</original>
      <value>1631</value>
    </cell>
    <cell>
      <original>'027 Emer Mgmt'!F86=_xll.F9v5.Connect.GL(_xll.F9v5.Connect.BSPEC($B$10,$B$11,$A86),F$2,$B$3,$B$4,F$5,$B$6,$B$7,$B$8)</original>
      <value>4333.5200000000004</value>
    </cell>
    <cell>
      <original>'027 Emer Mgmt'!G86=_xll.F9v5.Connect.GL(_xll.F9v5.Connect.BSPEC($B$10,$B$11,$A86),G$2,$B$3,$B$4,G$5,$B$6,$B$7,$B$8)</original>
      <value>4893</value>
    </cell>
    <cell>
      <original>'027 Emer Mgmt'!I86=_xll.F9v5.Connect.GL(_xll.F9v5.Connect.BSPEC($B$10,$B$11,$A86),I$2,$B$3,$B$4,I$5,$B$6,$B$7,$B$8)</original>
      <value>20322</value>
    </cell>
    <cell>
      <original>'027 Emer Mgmt'!C87=_xll.F9v5.Connect.GL(_xll.F9v5.Connect.BSPEC($B$10,$B$11,$A87),C$2,$B$3,$B$4,C$5,$B$6,$B$7,$B$8)</original>
      <value>0</value>
    </cell>
    <cell>
      <original>'027 Emer Mgmt'!D87=_xll.F9v5.Connect.GL(_xll.F9v5.Connect.BSPEC($B$10,$B$11,$A87),D$2,$B$3,$B$4,D$5,$B$6,$B$7,$B$8)</original>
      <value>0</value>
    </cell>
    <cell>
      <original>'027 Emer Mgmt'!F87=_xll.F9v5.Connect.GL(_xll.F9v5.Connect.BSPEC($B$10,$B$11,$A87),F$2,$B$3,$B$4,F$5,$B$6,$B$7,$B$8)</original>
      <value>0</value>
    </cell>
    <cell>
      <original>'027 Emer Mgmt'!G87=_xll.F9v5.Connect.GL(_xll.F9v5.Connect.BSPEC($B$10,$B$11,$A87),G$2,$B$3,$B$4,G$5,$B$6,$B$7,$B$8)</original>
      <value>0</value>
    </cell>
    <cell>
      <original>'027 Emer Mgmt'!I87=_xll.F9v5.Connect.GL(_xll.F9v5.Connect.BSPEC($B$10,$B$11,$A87),I$2,$B$3,$B$4,I$5,$B$6,$B$7,$B$8)</original>
      <value>0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Mgmt'!C92=_xll.F9v5.Connect.GL(_xll.F9v5.Connect.BSPEC($B$10,$B$11,$A92),C$2,$B$3,$B$4,C$5,$B$6,$B$7,$B$8)</original>
      <value>0</value>
    </cell>
    <cell>
      <original>'027 Emer Mgmt'!D92=_xll.F9v5.Connect.GL(_xll.F9v5.Connect.BSPEC($B$10,$B$11,$A92),D$2,$B$3,$B$4,D$5,$B$6,$B$7,$B$8)</original>
      <value>0</value>
    </cell>
    <cell>
      <original>'027 Emer Mgmt'!F92=_xll.F9v5.Connect.GL(_xll.F9v5.Connect.BSPEC($B$10,$B$11,$A92),F$2,$B$3,$B$4,F$5,$B$6,$B$7,$B$8)</original>
      <value>0</value>
    </cell>
    <cell>
      <original>'027 Emer Mgmt'!G92=_xll.F9v5.Connect.GL(_xll.F9v5.Connect.BSPEC($B$10,$B$11,$A92),G$2,$B$3,$B$4,G$5,$B$6,$B$7,$B$8)</original>
      <value>0</value>
    </cell>
    <cell>
      <original>'027 Emer Mgmt'!I92=_xll.F9v5.Connect.GL(_xll.F9v5.Connect.BSPEC($B$10,$B$11,$A92),I$2,$B$3,$B$4,I$5,$B$6,$B$7,$B$8)</original>
      <value>0</value>
    </cell>
    <cell>
      <original>'027 Emer Mgmt'!C93=_xll.F9v5.Connect.GL(_xll.F9v5.Connect.BSPEC($B$10,$B$11,$A93),C$2,$B$3,$B$4,C$5,$B$6,$B$7,$B$8)</original>
      <value>0</value>
    </cell>
    <cell>
      <original>'027 Emer Mgmt'!D93=_xll.F9v5.Connect.GL(_xll.F9v5.Connect.BSPEC($B$10,$B$11,$A93),D$2,$B$3,$B$4,D$5,$B$6,$B$7,$B$8)</original>
      <value>0</value>
    </cell>
    <cell>
      <original>'027 Emer Mgmt'!F93=_xll.F9v5.Connect.GL(_xll.F9v5.Connect.BSPEC($B$10,$B$11,$A93),F$2,$B$3,$B$4,F$5,$B$6,$B$7,$B$8)</original>
      <value>0</value>
    </cell>
    <cell>
      <original>'027 Emer Mgmt'!G93=_xll.F9v5.Connect.GL(_xll.F9v5.Connect.BSPEC($B$10,$B$11,$A93),G$2,$B$3,$B$4,G$5,$B$6,$B$7,$B$8)</original>
      <value>0</value>
    </cell>
    <cell>
      <original>'027 Emer Mgmt'!I93=_xll.F9v5.Connect.GL(_xll.F9v5.Connect.BSPEC($B$10,$B$11,$A93),I$2,$B$3,$B$4,I$5,$B$6,$B$7,$B$8)</original>
      <value>0</value>
    </cell>
    <cell>
      <original>'027 Emer Mgmt'!C94=_xll.F9v5.Connect.GL(_xll.F9v5.Connect.BSPEC($B$10,$B$11,$A94),C$2,$B$3,$B$4,C$5,$B$6,$B$7,$B$8)</original>
      <value>0</value>
    </cell>
    <cell>
      <original>'027 Emer Mgmt'!D94=_xll.F9v5.Connect.GL(_xll.F9v5.Connect.BSPEC($B$10,$B$11,$A94),D$2,$B$3,$B$4,D$5,$B$6,$B$7,$B$8)</original>
      <value>0</value>
    </cell>
    <cell>
      <original>'027 Emer Mgmt'!F94=_xll.F9v5.Connect.GL(_xll.F9v5.Connect.BSPEC($B$10,$B$11,$A94),F$2,$B$3,$B$4,F$5,$B$6,$B$7,$B$8)</original>
      <value>0</value>
    </cell>
    <cell>
      <original>'027 Emer Mgmt'!G94=_xll.F9v5.Connect.GL(_xll.F9v5.Connect.BSPEC($B$10,$B$11,$A94),G$2,$B$3,$B$4,G$5,$B$6,$B$7,$B$8)</original>
      <value>0</value>
    </cell>
    <cell>
      <original>'027 Emer Mgmt'!I94=_xll.F9v5.Connect.GL(_xll.F9v5.Connect.BSPEC($B$10,$B$11,$A94),I$2,$B$3,$B$4,I$5,$B$6,$B$7,$B$8)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1000</value>
    </cell>
    <cell>
      <original>'027 Emer Mgmt'!I97=_xll.F9v5.Connect.GL(_xll.F9v5.Connect.BSPEC($B$10,$B$11,$A97),I$2,$B$3,$B$4,I$5,$B$6,$B$7,$B$8)</original>
      <value>1800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0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0</value>
    </cell>
    <cell>
      <original>'027 Emer Mgmt'!G101=_xll.F9v5.Connect.GL(_xll.F9v5.Connect.BSPEC($B$10,$B$11,$A101),G$2,$B$3,$B$4,G$5,$B$6,$B$7,$B$8)</original>
      <value>0</value>
    </cell>
    <cell>
      <original>'027 Emer Mgmt'!I101=_xll.F9v5.Connect.GL(_xll.F9v5.Connect.BSPEC($B$10,$B$11,$A101),I$2,$B$3,$B$4,I$5,$B$6,$B$7,$B$8)</original>
      <value>0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11500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-164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619.4</value>
    </cell>
    <cell>
      <original>'027 Emer Mgmt'!G107=_xll.F9v5.Connect.GL(_xll.F9v5.Connect.BSPEC($B$10,$B$11,$A107),G$2,$B$3,$B$4,G$5,$B$6,$B$7,$B$8)</original>
      <value>2000</value>
    </cell>
    <cell>
      <original>'027 Emer Mgmt'!I107=_xll.F9v5.Connect.GL(_xll.F9v5.Connect.BSPEC($B$10,$B$11,$A107),I$2,$B$3,$B$4,I$5,$B$6,$B$7,$B$8)</original>
      <value>4000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0</value>
    </cell>
    <cell>
      <original>'027 Emer Mgmt'!G111=_xll.F9v5.Connect.GL(_xll.F9v5.Connect.BSPEC($B$10,$B$11,$A111),G$2,$B$3,$B$4,G$5,$B$6,$B$7,$B$8)</original>
      <value>0</value>
    </cell>
    <cell>
      <original>'027 Emer Mgmt'!I111=_xll.F9v5.Connect.GL(_xll.F9v5.Connect.BSPEC($B$10,$B$11,$A111),I$2,$B$3,$B$4,I$5,$B$6,$B$7,$B$8)</original>
      <value>0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1250</value>
    </cell>
    <cell>
      <original>'027 Emer Mgmt'!I117=_xll.F9v5.Connect.GL(_xll.F9v5.Connect.BSPEC($B$10,$B$11,$A117),I$2,$B$3,$B$4,I$5,$B$6,$B$7,$B$8)</original>
      <value>1450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125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350</value>
    </cell>
    <cell>
      <original>'027 Emer Mgmt'!I118=_xll.F9v5.Connect.GL(_xll.F9v5.Connect.BSPEC($B$10,$B$11,$A118),I$2,$B$3,$B$4,I$5,$B$6,$B$7,$B$8)</original>
      <value>1960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0</value>
    </cell>
    <cell>
      <original>'027 Emer Mgmt'!I121=_xll.F9v5.Connect.GL(_xll.F9v5.Connect.BSPEC($B$10,$B$11,$A121),I$2,$B$3,$B$4,I$5,$B$6,$B$7,$B$8)</original>
      <value>0</value>
    </cell>
    <cell>
      <original>'027 Emer Mgmt'!C122=_xll.F9v5.Connect.GL(_xll.F9v5.Connect.BSPEC($B$10,$B$11,$A122),C$2,$B$3,$B$4,C$5,$B$6,$B$7,$B$8)</original>
      <value>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0</value>
    </cell>
    <cell>
      <original>'027 Emer Mgmt'!G122=_xll.F9v5.Connect.GL(_xll.F9v5.Connect.BSPEC($B$10,$B$11,$A122),G$2,$B$3,$B$4,G$5,$B$6,$B$7,$B$8)</original>
      <value>0</value>
    </cell>
    <cell>
      <original>'027 Emer Mgmt'!I122=_xll.F9v5.Connect.GL(_xll.F9v5.Connect.BSPEC($B$10,$B$11,$A122),I$2,$B$3,$B$4,I$5,$B$6,$B$7,$B$8)</original>
      <value>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68081.19</value>
    </cell>
    <cell>
      <original>'027 Emer Mgmt'!D128=_xll.F9v5.Connect.GL(_xll.F9v5.Connect.BSPEC($B$10,$B$11,$A128),D$2,$B$3,$B$4,D$5,$B$6,$B$7,$B$8)</original>
      <value>73500</value>
    </cell>
    <cell>
      <original>'027 Emer Mgmt'!F128=_xll.F9v5.Connect.GL(_xll.F9v5.Connect.BSPEC($B$10,$B$11,$A128),F$2,$B$3,$B$4,F$5,$B$6,$B$7,$B$8)</original>
      <value>152517.68</value>
    </cell>
    <cell>
      <original>'027 Emer Mgmt'!G128=_xll.F9v5.Connect.GL(_xll.F9v5.Connect.BSPEC($B$10,$B$11,$A128),G$2,$B$3,$B$4,G$5,$B$6,$B$7,$B$8)</original>
      <value>157500</value>
    </cell>
    <cell>
      <original>'027 Emer Mgmt'!I128=_xll.F9v5.Connect.GL(_xll.F9v5.Connect.BSPEC($B$10,$B$11,$A128),I$2,$B$3,$B$4,I$5,$B$6,$B$7,$B$8)</original>
      <value>547140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0</value>
    </cell>
    <cell>
      <original>'027 Emer Mgmt'!D132=_xll.F9v5.Connect.GL(_xll.F9v5.Connect.BSPEC($B$10,$B$11,$A132),D$2,$B$3,$B$4,D$5,$B$6,$B$7,$B$8)</original>
      <value>0</value>
    </cell>
    <cell>
      <original>'027 Emer Mgmt'!F132=_xll.F9v5.Connect.GL(_xll.F9v5.Connect.BSPEC($B$10,$B$11,$A132),F$2,$B$3,$B$4,F$5,$B$6,$B$7,$B$8)</original>
      <value>0</value>
    </cell>
    <cell>
      <original>'027 Emer Mgmt'!G132=_xll.F9v5.Connect.GL(_xll.F9v5.Connect.BSPEC($B$10,$B$11,$A132),G$2,$B$3,$B$4,G$5,$B$6,$B$7,$B$8)</original>
      <value>0</value>
    </cell>
    <cell>
      <original>'027 Emer Mgmt'!I132=_xll.F9v5.Connect.GL(_xll.F9v5.Connect.BSPEC($B$10,$B$11,$A132),I$2,$B$3,$B$4,I$5,$B$6,$B$7,$B$8)</original>
      <value>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200</value>
    </cell>
    <cell>
      <original>'027 Emer Mgmt'!I141=_xll.F9v5.Connect.GL(_xll.F9v5.Connect.BSPEC($B$10,$B$11,$A141),I$2,$B$3,$B$4,I$5,$B$6,$B$7,$B$8)</original>
      <value>600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27.97</value>
    </cell>
    <cell>
      <original>'027 Emer Mgmt'!D143=_xll.F9v5.Connect.GL(_xll.F9v5.Connect.BSPEC($B$10,$B$11,$A143),D$2,$B$3,$B$4,D$5,$B$6,$B$7,$B$8)</original>
      <value>50</value>
    </cell>
    <cell>
      <original>'027 Emer Mgmt'!F143=_xll.F9v5.Connect.GL(_xll.F9v5.Connect.BSPEC($B$10,$B$11,$A143),F$2,$B$3,$B$4,F$5,$B$6,$B$7,$B$8)</original>
      <value>235.76000000000002</value>
    </cell>
    <cell>
      <original>'027 Emer Mgmt'!G143=_xll.F9v5.Connect.GL(_xll.F9v5.Connect.BSPEC($B$10,$B$11,$A143),G$2,$B$3,$B$4,G$5,$B$6,$B$7,$B$8)</original>
      <value>150</value>
    </cell>
    <cell>
      <original>'027 Emer Mgmt'!I143=_xll.F9v5.Connect.GL(_xll.F9v5.Connect.BSPEC($B$10,$B$11,$A143),I$2,$B$3,$B$4,I$5,$B$6,$B$7,$B$8)</original>
      <value>600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0</value>
    </cell>
    <cell>
      <original>'027 Emer Mgmt'!G145=_xll.F9v5.Connect.GL(_xll.F9v5.Connect.BSPEC($B$10,$B$11,$A145),G$2,$B$3,$B$4,G$5,$B$6,$B$7,$B$8)</original>
      <value>0</value>
    </cell>
    <cell>
      <original>'027 Emer Mgmt'!I145=_xll.F9v5.Connect.GL(_xll.F9v5.Connect.BSPEC($B$10,$B$11,$A145),I$2,$B$3,$B$4,I$5,$B$6,$B$7,$B$8)</original>
      <value>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0</value>
    </cell>
    <cell>
      <original>'027 Emer Mgmt'!F147=_xll.F9v5.Connect.GL(_xll.F9v5.Connect.BSPEC($B$10,$B$11,$A147),F$2,$B$3,$B$4,F$5,$B$6,$B$7,$B$8)</original>
      <value>0</value>
    </cell>
    <cell>
      <original>'027 Emer Mgmt'!G147=_xll.F9v5.Connect.GL(_xll.F9v5.Connect.BSPEC($B$10,$B$11,$A147),G$2,$B$3,$B$4,G$5,$B$6,$B$7,$B$8)</original>
      <value>0</value>
    </cell>
    <cell>
      <original>'027 Emer Mgmt'!I147=_xll.F9v5.Connect.GL(_xll.F9v5.Connect.BSPEC($B$10,$B$11,$A147),I$2,$B$3,$B$4,I$5,$B$6,$B$7,$B$8)</original>
      <value>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0</value>
    </cell>
    <cell>
      <original>'027 Emer Mgmt'!F157=_xll.F9v5.Connect.GL(_xll.F9v5.Connect.BSPEC($B$10,$B$11,$A157),F$2,$B$3,$B$4,F$5,$B$6,$B$7,$B$8)</original>
      <value>0</value>
    </cell>
    <cell>
      <original>'027 Emer Mgmt'!G157=_xll.F9v5.Connect.GL(_xll.F9v5.Connect.BSPEC($B$10,$B$11,$A157),G$2,$B$3,$B$4,G$5,$B$6,$B$7,$B$8)</original>
      <value>0</value>
    </cell>
    <cell>
      <original>'027 Emer Mgmt'!I157=_xll.F9v5.Connect.GL(_xll.F9v5.Connect.BSPEC($B$10,$B$11,$A157),I$2,$B$3,$B$4,I$5,$B$6,$B$7,$B$8)</original>
      <value>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49.15</value>
    </cell>
    <cell>
      <original>'027 Emer Mgmt'!D170=_xll.F9v5.Connect.GL(_xll.F9v5.Connect.BSPEC($B$10,$B$11,$A170),D$2,$B$3,$B$4,D$5,$B$6,$B$7,$B$8)</original>
      <value>78</value>
    </cell>
    <cell>
      <original>'027 Emer Mgmt'!F170=_xll.F9v5.Connect.GL(_xll.F9v5.Connect.BSPEC($B$10,$B$11,$A170),F$2,$B$3,$B$4,F$5,$B$6,$B$7,$B$8)</original>
      <value>177.45000000000002</value>
    </cell>
    <cell>
      <original>'027 Emer Mgmt'!G170=_xll.F9v5.Connect.GL(_xll.F9v5.Connect.BSPEC($B$10,$B$11,$A170),G$2,$B$3,$B$4,G$5,$B$6,$B$7,$B$8)</original>
      <value>234</value>
    </cell>
    <cell>
      <original>'027 Emer Mgmt'!I170=_xll.F9v5.Connect.GL(_xll.F9v5.Connect.BSPEC($B$10,$B$11,$A170),I$2,$B$3,$B$4,I$5,$B$6,$B$7,$B$8)</original>
      <value>906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0</value>
    </cell>
    <cell>
      <original>'027 Emer Mgmt'!D174=_xll.F9v5.Connect.GL(_xll.F9v5.Connect.BSPEC($B$10,$B$11,$A174),D$2,$B$3,$B$4,D$5,$B$6,$B$7,$B$8)</original>
      <value>400</value>
    </cell>
    <cell>
      <original>'027 Emer Mgmt'!F174=_xll.F9v5.Connect.GL(_xll.F9v5.Connect.BSPEC($B$10,$B$11,$A174),F$2,$B$3,$B$4,F$5,$B$6,$B$7,$B$8)</original>
      <value>0</value>
    </cell>
    <cell>
      <original>'027 Emer Mgmt'!G174=_xll.F9v5.Connect.GL(_xll.F9v5.Connect.BSPEC($B$10,$B$11,$A174),G$2,$B$3,$B$4,G$5,$B$6,$B$7,$B$8)</original>
      <value>400</value>
    </cell>
    <cell>
      <original>'027 Emer Mgmt'!I174=_xll.F9v5.Connect.GL(_xll.F9v5.Connect.BSPEC($B$10,$B$11,$A174),I$2,$B$3,$B$4,I$5,$B$6,$B$7,$B$8)</original>
      <value>1430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0</value>
    </cell>
    <cell>
      <original>'027 Emer Mgmt'!I178=_xll.F9v5.Connect.GL(_xll.F9v5.Connect.BSPEC($B$10,$B$11,$A178),I$2,$B$3,$B$4,I$5,$B$6,$B$7,$B$8)</original>
      <value>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Mgmt'!C192=_xll.F9v5.Connect.GL(_xll.F9v5.Connect.BSPEC($B$10,$B$11,$A192),C$2,$B$3,$B$4,C$5,$B$6,$B$7,$B$8)</original>
      <value>0</value>
    </cell>
    <cell>
      <original>'027 Emer Mgmt'!D192=_xll.F9v5.Connect.GL(_xll.F9v5.Connect.BSPEC($B$10,$B$11,$A192),D$2,$B$3,$B$4,D$5,$B$6,$B$7,$B$8)</original>
      <value>0</value>
    </cell>
    <cell>
      <original>'027 Emer Mgmt'!F192=_xll.F9v5.Connect.GL(_xll.F9v5.Connect.BSPEC($B$10,$B$11,$A192),F$2,$B$3,$B$4,F$5,$B$6,$B$7,$B$8)</original>
      <value>0</value>
    </cell>
    <cell>
      <original>'027 Emer Mgmt'!G192=_xll.F9v5.Connect.GL(_xll.F9v5.Connect.BSPEC($B$10,$B$11,$A192),G$2,$B$3,$B$4,G$5,$B$6,$B$7,$B$8)</original>
      <value>0</value>
    </cell>
    <cell>
      <original>'027 Emer Mgmt'!I192=_xll.F9v5.Connect.GL(_xll.F9v5.Connect.BSPEC($B$10,$B$11,$A192),I$2,$B$3,$B$4,I$5,$B$6,$B$7,$B$8)</original>
      <value>0</value>
    </cell>
    <cell>
      <original>'027 Emer Mgmt'!C198=_xll.F9v5.Connect.GL(_xll.F9v5.Connect.BSPEC($B$10,$B$11,$A198),C$2,$B$3,$B$4,C$5,$B$6,$B$7,$B$8)</original>
      <value>0</value>
    </cell>
    <cell>
      <original>'027 Emer Mgmt'!D198=_xll.F9v5.Connect.GL(_xll.F9v5.Connect.BSPEC($B$10,$B$11,$A198),D$2,$B$3,$B$4,D$5,$B$6,$B$7,$B$8)</original>
      <value>0</value>
    </cell>
    <cell>
      <original>'027 Emer Mgmt'!F198=_xll.F9v5.Connect.GL(_xll.F9v5.Connect.BSPEC($B$10,$B$11,$A198),F$2,$B$3,$B$4,F$5,$B$6,$B$7,$B$8)</original>
      <value>0</value>
    </cell>
    <cell>
      <original>'027 Emer Mgmt'!G198=_xll.F9v5.Connect.GL(_xll.F9v5.Connect.BSPEC($B$10,$B$11,$A198),G$2,$B$3,$B$4,G$5,$B$6,$B$7,$B$8)</original>
      <value>0</value>
    </cell>
    <cell>
      <original>'027 Emer Mgmt'!I198=_xll.F9v5.Connect.GL(_xll.F9v5.Connect.BSPEC($B$10,$B$11,$A198),I$2,$B$3,$B$4,I$5,$B$6,$B$7,$B$8)</original>
      <value>0</value>
    </cell>
    <cell>
      <original>'027 Emer Mgmt'!C199=_xll.F9v5.Connect.GL(_xll.F9v5.Connect.BSPEC($B$10,$B$11,$A199),C$2,$B$3,$B$4,C$5,$B$6,$B$7,$B$8)</original>
      <value>0</value>
    </cell>
    <cell>
      <original>'027 Emer Mgmt'!D199=_xll.F9v5.Connect.GL(_xll.F9v5.Connect.BSPEC($B$10,$B$11,$A199),D$2,$B$3,$B$4,D$5,$B$6,$B$7,$B$8)</original>
      <value>0</value>
    </cell>
    <cell>
      <original>'027 Emer Mgmt'!F199=_xll.F9v5.Connect.GL(_xll.F9v5.Connect.BSPEC($B$10,$B$11,$A199),F$2,$B$3,$B$4,F$5,$B$6,$B$7,$B$8)</original>
      <value>0</value>
    </cell>
    <cell>
      <original>'027 Emer Mgmt'!G199=_xll.F9v5.Connect.GL(_xll.F9v5.Connect.BSPEC($B$10,$B$11,$A199),G$2,$B$3,$B$4,G$5,$B$6,$B$7,$B$8)</original>
      <value>0</value>
    </cell>
    <cell>
      <original>'027 Emer Mgmt'!I199=_xll.F9v5.Connect.GL(_xll.F9v5.Connect.BSPEC($B$10,$B$11,$A199),I$2,$B$3,$B$4,I$5,$B$6,$B$7,$B$8)</original>
      <value>0</value>
    </cell>
    <cell>
      <original>'027 Emer Mgmt'!C200=_xll.F9v5.Connect.GL(_xll.F9v5.Connect.BSPEC($B$10,$B$11,$A200),C$2,$B$3,$B$4,C$5,$B$6,$B$7,$B$8)</original>
      <value>0</value>
    </cell>
    <cell>
      <original>'027 Emer Mgmt'!D200=_xll.F9v5.Connect.GL(_xll.F9v5.Connect.BSPEC($B$10,$B$11,$A200),D$2,$B$3,$B$4,D$5,$B$6,$B$7,$B$8)</original>
      <value>0</value>
    </cell>
    <cell>
      <original>'027 Emer Mgmt'!F200=_xll.F9v5.Connect.GL(_xll.F9v5.Connect.BSPEC($B$10,$B$11,$A200),F$2,$B$3,$B$4,F$5,$B$6,$B$7,$B$8)</original>
      <value>0</value>
    </cell>
    <cell>
      <original>'027 Emer Mgmt'!G200=_xll.F9v5.Connect.GL(_xll.F9v5.Connect.BSPEC($B$10,$B$11,$A200),G$2,$B$3,$B$4,G$5,$B$6,$B$7,$B$8)</original>
      <value>0</value>
    </cell>
    <cell>
      <original>'027 Emer Mgmt'!I200=_xll.F9v5.Connect.GL(_xll.F9v5.Connect.BSPEC($B$10,$B$11,$A200),I$2,$B$3,$B$4,I$5,$B$6,$B$7,$B$8)</original>
      <value>0</value>
    </cell>
    <cell>
      <original>'027 Emer Mgmt'!C201=_xll.F9v5.Connect.GL(_xll.F9v5.Connect.BSPEC($B$10,$B$11,$A201),C$2,$B$3,$B$4,C$5,$B$6,$B$7,$B$8)</original>
      <value>0</value>
    </cell>
    <cell>
      <original>'027 Emer Mgmt'!D201=_xll.F9v5.Connect.GL(_xll.F9v5.Connect.BSPEC($B$10,$B$11,$A201),D$2,$B$3,$B$4,D$5,$B$6,$B$7,$B$8)</original>
      <value>0</value>
    </cell>
    <cell>
      <original>'027 Emer Mgmt'!F201=_xll.F9v5.Connect.GL(_xll.F9v5.Connect.BSPEC($B$10,$B$11,$A201),F$2,$B$3,$B$4,F$5,$B$6,$B$7,$B$8)</original>
      <value>0</value>
    </cell>
    <cell>
      <original>'027 Emer Mgmt'!G201=_xll.F9v5.Connect.GL(_xll.F9v5.Connect.BSPEC($B$10,$B$11,$A201),G$2,$B$3,$B$4,G$5,$B$6,$B$7,$B$8)</original>
      <value>0</value>
    </cell>
    <cell>
      <original>'027 Emer Mgmt'!I201=_xll.F9v5.Connect.GL(_xll.F9v5.Connect.BSPEC($B$10,$B$11,$A201),I$2,$B$3,$B$4,I$5,$B$6,$B$7,$B$8)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2011'!C80=_xll.F9v5.Connect.GL(_xll.F9v5.Connect.BSPEC($B$10,$B$11,$A80),C$2,$B$3,$B$4,C$5,$B$6,$B$7,$B$8)</original>
      <value>0</value>
    </cell>
    <cell>
      <original>'035 MCHD MRC NACCHO 2011'!D80=_xll.F9v5.Connect.GL(_xll.F9v5.Connect.BSPEC($B$10,$B$11,$A80),D$2,$B$3,$B$4,D$5,$B$6,$B$7,$B$8)</original>
      <value>0</value>
    </cell>
    <cell>
      <original>'035 MCHD MRC NACCHO 2011'!F80=_xll.F9v5.Connect.GL(_xll.F9v5.Connect.BSPEC($B$10,$B$11,$A80),F$2,$B$3,$B$4,F$5,$B$6,$B$7,$B$8)</original>
      <value>0</value>
    </cell>
    <cell>
      <original>'035 MCHD MRC NACCHO 2011'!G80=_xll.F9v5.Connect.GL(_xll.F9v5.Connect.BSPEC($B$10,$B$11,$A80),G$2,$B$3,$B$4,G$5,$B$6,$B$7,$B$8)</original>
      <value>0</value>
    </cell>
    <cell>
      <original>'035 MCHD MRC NACCHO 2011'!I80=_xll.F9v5.Connect.GL(_xll.F9v5.Connect.BSPEC($B$10,$B$11,$A80),I$2,$B$3,$B$4,I$5,$B$6,$B$7,$B$8)</original>
      <value>0</value>
    </cell>
    <cell>
      <original>'035 MCHD MRC NACCHO 2011'!C81=_xll.F9v5.Connect.GL(_xll.F9v5.Connect.BSPEC($B$10,$B$11,$A81),C$2,$B$3,$B$4,C$5,$B$6,$B$7,$B$8)</original>
      <value>0</value>
    </cell>
    <cell>
      <original>'035 MCHD MRC NACCHO 2011'!D81=_xll.F9v5.Connect.GL(_xll.F9v5.Connect.BSPEC($B$10,$B$11,$A81),D$2,$B$3,$B$4,D$5,$B$6,$B$7,$B$8)</original>
      <value>0</value>
    </cell>
    <cell>
      <original>'035 MCHD MRC NACCHO 2011'!F81=_xll.F9v5.Connect.GL(_xll.F9v5.Connect.BSPEC($B$10,$B$11,$A81),F$2,$B$3,$B$4,F$5,$B$6,$B$7,$B$8)</original>
      <value>0</value>
    </cell>
    <cell>
      <original>'035 MCHD MRC NACCHO 2011'!G81=_xll.F9v5.Connect.GL(_xll.F9v5.Connect.BSPEC($B$10,$B$11,$A81),G$2,$B$3,$B$4,G$5,$B$6,$B$7,$B$8)</original>
      <value>0</value>
    </cell>
    <cell>
      <original>'035 MCHD MRC NACCHO 2011'!I81=_xll.F9v5.Connect.GL(_xll.F9v5.Connect.BSPEC($B$10,$B$11,$A81),I$2,$B$3,$B$4,I$5,$B$6,$B$7,$B$8)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2011'!C92=_xll.F9v5.Connect.GL(_xll.F9v5.Connect.BSPEC($B$10,$B$11,$A92),C$2,$B$3,$B$4,C$5,$B$6,$B$7,$B$8)</original>
      <value>0</value>
    </cell>
    <cell>
      <original>'035 MCHD MRC NACCHO 2011'!D92=_xll.F9v5.Connect.GL(_xll.F9v5.Connect.BSPEC($B$10,$B$11,$A92),D$2,$B$3,$B$4,D$5,$B$6,$B$7,$B$8)</original>
      <value>0</value>
    </cell>
    <cell>
      <original>'035 MCHD MRC NACCHO 2011'!F92=_xll.F9v5.Connect.GL(_xll.F9v5.Connect.BSPEC($B$10,$B$11,$A92),F$2,$B$3,$B$4,F$5,$B$6,$B$7,$B$8)</original>
      <value>0</value>
    </cell>
    <cell>
      <original>'035 MCHD MRC NACCHO 2011'!G92=_xll.F9v5.Connect.GL(_xll.F9v5.Connect.BSPEC($B$10,$B$11,$A92),G$2,$B$3,$B$4,G$5,$B$6,$B$7,$B$8)</original>
      <value>0</value>
    </cell>
    <cell>
      <original>'035 MCHD MRC NACCHO 2011'!I92=_xll.F9v5.Connect.GL(_xll.F9v5.Connect.BSPEC($B$10,$B$11,$A92),I$2,$B$3,$B$4,I$5,$B$6,$B$7,$B$8)</original>
      <value>0</value>
    </cell>
    <cell>
      <original>'035 MCHD MRC NACCHO 2011'!C93=_xll.F9v5.Connect.GL(_xll.F9v5.Connect.BSPEC($B$10,$B$11,$A93),C$2,$B$3,$B$4,C$5,$B$6,$B$7,$B$8)</original>
      <value>0</value>
    </cell>
    <cell>
      <original>'035 MCHD MRC NACCHO 2011'!D93=_xll.F9v5.Connect.GL(_xll.F9v5.Connect.BSPEC($B$10,$B$11,$A93),D$2,$B$3,$B$4,D$5,$B$6,$B$7,$B$8)</original>
      <value>0</value>
    </cell>
    <cell>
      <original>'035 MCHD MRC NACCHO 2011'!F93=_xll.F9v5.Connect.GL(_xll.F9v5.Connect.BSPEC($B$10,$B$11,$A93),F$2,$B$3,$B$4,F$5,$B$6,$B$7,$B$8)</original>
      <value>0</value>
    </cell>
    <cell>
      <original>'035 MCHD MRC NACCHO 2011'!G93=_xll.F9v5.Connect.GL(_xll.F9v5.Connect.BSPEC($B$10,$B$11,$A93),G$2,$B$3,$B$4,G$5,$B$6,$B$7,$B$8)</original>
      <value>0</value>
    </cell>
    <cell>
      <original>'035 MCHD MRC NACCHO 2011'!I93=_xll.F9v5.Connect.GL(_xll.F9v5.Connect.BSPEC($B$10,$B$11,$A93),I$2,$B$3,$B$4,I$5,$B$6,$B$7,$B$8)</original>
      <value>0</value>
    </cell>
    <cell>
      <original>'035 MCHD MRC NACCHO 2011'!C94=_xll.F9v5.Connect.GL(_xll.F9v5.Connect.BSPEC($B$10,$B$11,$A94),C$2,$B$3,$B$4,C$5,$B$6,$B$7,$B$8)</original>
      <value>0</value>
    </cell>
    <cell>
      <original>'035 MCHD MRC NACCHO 2011'!D94=_xll.F9v5.Connect.GL(_xll.F9v5.Connect.BSPEC($B$10,$B$11,$A94),D$2,$B$3,$B$4,D$5,$B$6,$B$7,$B$8)</original>
      <value>0</value>
    </cell>
    <cell>
      <original>'035 MCHD MRC NACCHO 2011'!F94=_xll.F9v5.Connect.GL(_xll.F9v5.Connect.BSPEC($B$10,$B$11,$A94),F$2,$B$3,$B$4,F$5,$B$6,$B$7,$B$8)</original>
      <value>0</value>
    </cell>
    <cell>
      <original>'035 MCHD MRC NACCHO 2011'!G94=_xll.F9v5.Connect.GL(_xll.F9v5.Connect.BSPEC($B$10,$B$11,$A94),G$2,$B$3,$B$4,G$5,$B$6,$B$7,$B$8)</original>
      <value>0</value>
    </cell>
    <cell>
      <original>'035 MCHD MRC NACCHO 2011'!I94=_xll.F9v5.Connect.GL(_xll.F9v5.Connect.BSPEC($B$10,$B$11,$A94),I$2,$B$3,$B$4,I$5,$B$6,$B$7,$B$8)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2011'!C192=_xll.F9v5.Connect.GL(_xll.F9v5.Connect.BSPEC($B$10,$B$11,$A192),C$2,$B$3,$B$4,C$5,$B$6,$B$7,$B$8)</original>
      <value>0</value>
    </cell>
    <cell>
      <original>'035 MCHD MRC NACCHO 2011'!D192=_xll.F9v5.Connect.GL(_xll.F9v5.Connect.BSPEC($B$10,$B$11,$A192),D$2,$B$3,$B$4,D$5,$B$6,$B$7,$B$8)</original>
      <value>0</value>
    </cell>
    <cell>
      <original>'035 MCHD MRC NACCHO 2011'!F192=_xll.F9v5.Connect.GL(_xll.F9v5.Connect.BSPEC($B$10,$B$11,$A192),F$2,$B$3,$B$4,F$5,$B$6,$B$7,$B$8)</original>
      <value>0</value>
    </cell>
    <cell>
      <original>'035 MCHD MRC NACCHO 2011'!G192=_xll.F9v5.Connect.GL(_xll.F9v5.Connect.BSPEC($B$10,$B$11,$A192),G$2,$B$3,$B$4,G$5,$B$6,$B$7,$B$8)</original>
      <value>0</value>
    </cell>
    <cell>
      <original>'035 MCHD MRC NACCHO 2011'!I192=_xll.F9v5.Connect.GL(_xll.F9v5.Connect.BSPEC($B$10,$B$11,$A192),I$2,$B$3,$B$4,I$5,$B$6,$B$7,$B$8)</original>
      <value>0</value>
    </cell>
    <cell>
      <original>'035 MCHD MRC NACCHO 2011'!C198=_xll.F9v5.Connect.GL(_xll.F9v5.Connect.BSPEC($B$10,$B$11,$A198),C$2,$B$3,$B$4,C$5,$B$6,$B$7,$B$8)</original>
      <value>0</value>
    </cell>
    <cell>
      <original>'035 MCHD MRC NACCHO 2011'!D198=_xll.F9v5.Connect.GL(_xll.F9v5.Connect.BSPEC($B$10,$B$11,$A198),D$2,$B$3,$B$4,D$5,$B$6,$B$7,$B$8)</original>
      <value>0</value>
    </cell>
    <cell>
      <original>'035 MCHD MRC NACCHO 2011'!F198=_xll.F9v5.Connect.GL(_xll.F9v5.Connect.BSPEC($B$10,$B$11,$A198),F$2,$B$3,$B$4,F$5,$B$6,$B$7,$B$8)</original>
      <value>0</value>
    </cell>
    <cell>
      <original>'035 MCHD MRC NACCHO 2011'!G198=_xll.F9v5.Connect.GL(_xll.F9v5.Connect.BSPEC($B$10,$B$11,$A198),G$2,$B$3,$B$4,G$5,$B$6,$B$7,$B$8)</original>
      <value>0</value>
    </cell>
    <cell>
      <original>'035 MCHD MRC NACCHO 2011'!I198=_xll.F9v5.Connect.GL(_xll.F9v5.Connect.BSPEC($B$10,$B$11,$A198),I$2,$B$3,$B$4,I$5,$B$6,$B$7,$B$8)</original>
      <value>0</value>
    </cell>
    <cell>
      <original>'035 MCHD MRC NACCHO 2011'!C199=_xll.F9v5.Connect.GL(_xll.F9v5.Connect.BSPEC($B$10,$B$11,$A199),C$2,$B$3,$B$4,C$5,$B$6,$B$7,$B$8)</original>
      <value>0</value>
    </cell>
    <cell>
      <original>'035 MCHD MRC NACCHO 2011'!D199=_xll.F9v5.Connect.GL(_xll.F9v5.Connect.BSPEC($B$10,$B$11,$A199),D$2,$B$3,$B$4,D$5,$B$6,$B$7,$B$8)</original>
      <value>0</value>
    </cell>
    <cell>
      <original>'035 MCHD MRC NACCHO 2011'!F199=_xll.F9v5.Connect.GL(_xll.F9v5.Connect.BSPEC($B$10,$B$11,$A199),F$2,$B$3,$B$4,F$5,$B$6,$B$7,$B$8)</original>
      <value>0</value>
    </cell>
    <cell>
      <original>'035 MCHD MRC NACCHO 2011'!G199=_xll.F9v5.Connect.GL(_xll.F9v5.Connect.BSPEC($B$10,$B$11,$A199),G$2,$B$3,$B$4,G$5,$B$6,$B$7,$B$8)</original>
      <value>0</value>
    </cell>
    <cell>
      <original>'035 MCHD MRC NACCHO 2011'!I199=_xll.F9v5.Connect.GL(_xll.F9v5.Connect.BSPEC($B$10,$B$11,$A199),I$2,$B$3,$B$4,I$5,$B$6,$B$7,$B$8)</original>
      <value>0</value>
    </cell>
    <cell>
      <original>'035 MCHD MRC NACCHO 2011'!C200=_xll.F9v5.Connect.GL(_xll.F9v5.Connect.BSPEC($B$10,$B$11,$A200),C$2,$B$3,$B$4,C$5,$B$6,$B$7,$B$8)</original>
      <value>0</value>
    </cell>
    <cell>
      <original>'035 MCHD MRC NACCHO 2011'!D200=_xll.F9v5.Connect.GL(_xll.F9v5.Connect.BSPEC($B$10,$B$11,$A200),D$2,$B$3,$B$4,D$5,$B$6,$B$7,$B$8)</original>
      <value>0</value>
    </cell>
    <cell>
      <original>'035 MCHD MRC NACCHO 2011'!F200=_xll.F9v5.Connect.GL(_xll.F9v5.Connect.BSPEC($B$10,$B$11,$A200),F$2,$B$3,$B$4,F$5,$B$6,$B$7,$B$8)</original>
      <value>0</value>
    </cell>
    <cell>
      <original>'035 MCHD MRC NACCHO 2011'!G200=_xll.F9v5.Connect.GL(_xll.F9v5.Connect.BSPEC($B$10,$B$11,$A200),G$2,$B$3,$B$4,G$5,$B$6,$B$7,$B$8)</original>
      <value>0</value>
    </cell>
    <cell>
      <original>'035 MCHD MRC NACCHO 2011'!I200=_xll.F9v5.Connect.GL(_xll.F9v5.Connect.BSPEC($B$10,$B$11,$A200),I$2,$B$3,$B$4,I$5,$B$6,$B$7,$B$8)</original>
      <value>0</value>
    </cell>
    <cell>
      <original>'035 MCHD MRC NACCHO 2011'!C201=_xll.F9v5.Connect.GL(_xll.F9v5.Connect.BSPEC($B$10,$B$11,$A201),C$2,$B$3,$B$4,C$5,$B$6,$B$7,$B$8)</original>
      <value>0</value>
    </cell>
    <cell>
      <original>'035 MCHD MRC NACCHO 2011'!D201=_xll.F9v5.Connect.GL(_xll.F9v5.Connect.BSPEC($B$10,$B$11,$A201),D$2,$B$3,$B$4,D$5,$B$6,$B$7,$B$8)</original>
      <value>0</value>
    </cell>
    <cell>
      <original>'035 MCHD MRC NACCHO 2011'!F201=_xll.F9v5.Connect.GL(_xll.F9v5.Connect.BSPEC($B$10,$B$11,$A201),F$2,$B$3,$B$4,F$5,$B$6,$B$7,$B$8)</original>
      <value>0</value>
    </cell>
    <cell>
      <original>'035 MCHD MRC NACCHO 2011'!G201=_xll.F9v5.Connect.GL(_xll.F9v5.Connect.BSPEC($B$10,$B$11,$A201),G$2,$B$3,$B$4,G$5,$B$6,$B$7,$B$8)</original>
      <value>0</value>
    </cell>
    <cell>
      <original>'035 MCHD MRC NACCHO 2011'!I201=_xll.F9v5.Connect.GL(_xll.F9v5.Connect.BSPEC($B$10,$B$11,$A201),I$2,$B$3,$B$4,I$5,$B$6,$B$7,$B$8)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'!C80=_xll.F9v5.Connect.GL(_xll.F9v5.Connect.BSPEC($B$10,$B$11,$A80),C$2,$B$3,$B$4,C$5,$B$6,$B$7,$B$8)</original>
      <value>0</value>
    </cell>
    <cell>
      <original>'038 MCHD MRC UASI 2013 '!D80=_xll.F9v5.Connect.GL(_xll.F9v5.Connect.BSPEC($B$10,$B$11,$A80),D$2,$B$3,$B$4,D$5,$B$6,$B$7,$B$8)</original>
      <value>0</value>
    </cell>
    <cell>
      <original>'038 MCHD MRC UASI 2013 '!F80=_xll.F9v5.Connect.GL(_xll.F9v5.Connect.BSPEC($B$10,$B$11,$A80),F$2,$B$3,$B$4,F$5,$B$6,$B$7,$B$8)</original>
      <value>0</value>
    </cell>
    <cell>
      <original>'038 MCHD MRC UASI 2013 '!G80=_xll.F9v5.Connect.GL(_xll.F9v5.Connect.BSPEC($B$10,$B$11,$A80),G$2,$B$3,$B$4,G$5,$B$6,$B$7,$B$8)</original>
      <value>0</value>
    </cell>
    <cell>
      <original>'038 MCHD MRC UASI 2013 '!I80=_xll.F9v5.Connect.GL(_xll.F9v5.Connect.BSPEC($B$10,$B$11,$A80),I$2,$B$3,$B$4,I$5,$B$6,$B$7,$B$8)</original>
      <value>0</value>
    </cell>
    <cell>
      <original>'038 MCHD MRC UASI 2013 '!C81=_xll.F9v5.Connect.GL(_xll.F9v5.Connect.BSPEC($B$10,$B$11,$A81),C$2,$B$3,$B$4,C$5,$B$6,$B$7,$B$8)</original>
      <value>0</value>
    </cell>
    <cell>
      <original>'038 MCHD MRC UASI 2013 '!D81=_xll.F9v5.Connect.GL(_xll.F9v5.Connect.BSPEC($B$10,$B$11,$A81),D$2,$B$3,$B$4,D$5,$B$6,$B$7,$B$8)</original>
      <value>0</value>
    </cell>
    <cell>
      <original>'038 MCHD MRC UASI 2013 '!F81=_xll.F9v5.Connect.GL(_xll.F9v5.Connect.BSPEC($B$10,$B$11,$A81),F$2,$B$3,$B$4,F$5,$B$6,$B$7,$B$8)</original>
      <value>0</value>
    </cell>
    <cell>
      <original>'038 MCHD MRC UASI 2013 '!G81=_xll.F9v5.Connect.GL(_xll.F9v5.Connect.BSPEC($B$10,$B$11,$A81),G$2,$B$3,$B$4,G$5,$B$6,$B$7,$B$8)</original>
      <value>0</value>
    </cell>
    <cell>
      <original>'038 MCHD MRC UASI 2013 '!I81=_xll.F9v5.Connect.GL(_xll.F9v5.Connect.BSPEC($B$10,$B$11,$A81),I$2,$B$3,$B$4,I$5,$B$6,$B$7,$B$8)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'!C92=_xll.F9v5.Connect.GL(_xll.F9v5.Connect.BSPEC($B$10,$B$11,$A92),C$2,$B$3,$B$4,C$5,$B$6,$B$7,$B$8)</original>
      <value>0</value>
    </cell>
    <cell>
      <original>'038 MCHD MRC UASI 2013 '!D92=_xll.F9v5.Connect.GL(_xll.F9v5.Connect.BSPEC($B$10,$B$11,$A92),D$2,$B$3,$B$4,D$5,$B$6,$B$7,$B$8)</original>
      <value>0</value>
    </cell>
    <cell>
      <original>'038 MCHD MRC UASI 2013 '!F92=_xll.F9v5.Connect.GL(_xll.F9v5.Connect.BSPEC($B$10,$B$11,$A92),F$2,$B$3,$B$4,F$5,$B$6,$B$7,$B$8)</original>
      <value>0</value>
    </cell>
    <cell>
      <original>'038 MCHD MRC UASI 2013 '!G92=_xll.F9v5.Connect.GL(_xll.F9v5.Connect.BSPEC($B$10,$B$11,$A92),G$2,$B$3,$B$4,G$5,$B$6,$B$7,$B$8)</original>
      <value>0</value>
    </cell>
    <cell>
      <original>'038 MCHD MRC UASI 2013 '!I92=_xll.F9v5.Connect.GL(_xll.F9v5.Connect.BSPEC($B$10,$B$11,$A92),I$2,$B$3,$B$4,I$5,$B$6,$B$7,$B$8)</original>
      <value>0</value>
    </cell>
    <cell>
      <original>'038 MCHD MRC UASI 2013 '!C93=_xll.F9v5.Connect.GL(_xll.F9v5.Connect.BSPEC($B$10,$B$11,$A93),C$2,$B$3,$B$4,C$5,$B$6,$B$7,$B$8)</original>
      <value>0</value>
    </cell>
    <cell>
      <original>'038 MCHD MRC UASI 2013 '!D93=_xll.F9v5.Connect.GL(_xll.F9v5.Connect.BSPEC($B$10,$B$11,$A93),D$2,$B$3,$B$4,D$5,$B$6,$B$7,$B$8)</original>
      <value>0</value>
    </cell>
    <cell>
      <original>'038 MCHD MRC UASI 2013 '!F93=_xll.F9v5.Connect.GL(_xll.F9v5.Connect.BSPEC($B$10,$B$11,$A93),F$2,$B$3,$B$4,F$5,$B$6,$B$7,$B$8)</original>
      <value>0</value>
    </cell>
    <cell>
      <original>'038 MCHD MRC UASI 2013 '!G93=_xll.F9v5.Connect.GL(_xll.F9v5.Connect.BSPEC($B$10,$B$11,$A93),G$2,$B$3,$B$4,G$5,$B$6,$B$7,$B$8)</original>
      <value>0</value>
    </cell>
    <cell>
      <original>'038 MCHD MRC UASI 2013 '!I93=_xll.F9v5.Connect.GL(_xll.F9v5.Connect.BSPEC($B$10,$B$11,$A93),I$2,$B$3,$B$4,I$5,$B$6,$B$7,$B$8)</original>
      <value>0</value>
    </cell>
    <cell>
      <original>'038 MCHD MRC UASI 2013 '!C94=_xll.F9v5.Connect.GL(_xll.F9v5.Connect.BSPEC($B$10,$B$11,$A94),C$2,$B$3,$B$4,C$5,$B$6,$B$7,$B$8)</original>
      <value>0</value>
    </cell>
    <cell>
      <original>'038 MCHD MRC UASI 2013 '!D94=_xll.F9v5.Connect.GL(_xll.F9v5.Connect.BSPEC($B$10,$B$11,$A94),D$2,$B$3,$B$4,D$5,$B$6,$B$7,$B$8)</original>
      <value>0</value>
    </cell>
    <cell>
      <original>'038 MCHD MRC UASI 2013 '!F94=_xll.F9v5.Connect.GL(_xll.F9v5.Connect.BSPEC($B$10,$B$11,$A94),F$2,$B$3,$B$4,F$5,$B$6,$B$7,$B$8)</original>
      <value>0</value>
    </cell>
    <cell>
      <original>'038 MCHD MRC UASI 2013 '!G94=_xll.F9v5.Connect.GL(_xll.F9v5.Connect.BSPEC($B$10,$B$11,$A94),G$2,$B$3,$B$4,G$5,$B$6,$B$7,$B$8)</original>
      <value>0</value>
    </cell>
    <cell>
      <original>'038 MCHD MRC UASI 2013 '!I94=_xll.F9v5.Connect.GL(_xll.F9v5.Connect.BSPEC($B$10,$B$11,$A94),I$2,$B$3,$B$4,I$5,$B$6,$B$7,$B$8)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'!C192=_xll.F9v5.Connect.GL(_xll.F9v5.Connect.BSPEC($B$10,$B$11,$A192),C$2,$B$3,$B$4,C$5,$B$6,$B$7,$B$8)</original>
      <value>0</value>
    </cell>
    <cell>
      <original>'038 MCHD MRC UASI 2013 '!D192=_xll.F9v5.Connect.GL(_xll.F9v5.Connect.BSPEC($B$10,$B$11,$A192),D$2,$B$3,$B$4,D$5,$B$6,$B$7,$B$8)</original>
      <value>0</value>
    </cell>
    <cell>
      <original>'038 MCHD MRC UASI 2013 '!F192=_xll.F9v5.Connect.GL(_xll.F9v5.Connect.BSPEC($B$10,$B$11,$A192),F$2,$B$3,$B$4,F$5,$B$6,$B$7,$B$8)</original>
      <value>0</value>
    </cell>
    <cell>
      <original>'038 MCHD MRC UASI 2013 '!G192=_xll.F9v5.Connect.GL(_xll.F9v5.Connect.BSPEC($B$10,$B$11,$A192),G$2,$B$3,$B$4,G$5,$B$6,$B$7,$B$8)</original>
      <value>0</value>
    </cell>
    <cell>
      <original>'038 MCHD MRC UASI 2013 '!I192=_xll.F9v5.Connect.GL(_xll.F9v5.Connect.BSPEC($B$10,$B$11,$A192),I$2,$B$3,$B$4,I$5,$B$6,$B$7,$B$8)</original>
      <value>0</value>
    </cell>
    <cell>
      <original>'038 MCHD MRC UASI 2013 '!C198=_xll.F9v5.Connect.GL(_xll.F9v5.Connect.BSPEC($B$10,$B$11,$A198),C$2,$B$3,$B$4,C$5,$B$6,$B$7,$B$8)</original>
      <value>0</value>
    </cell>
    <cell>
      <original>'038 MCHD MRC UASI 2013 '!D198=_xll.F9v5.Connect.GL(_xll.F9v5.Connect.BSPEC($B$10,$B$11,$A198),D$2,$B$3,$B$4,D$5,$B$6,$B$7,$B$8)</original>
      <value>0</value>
    </cell>
    <cell>
      <original>'038 MCHD MRC UASI 2013 '!F198=_xll.F9v5.Connect.GL(_xll.F9v5.Connect.BSPEC($B$10,$B$11,$A198),F$2,$B$3,$B$4,F$5,$B$6,$B$7,$B$8)</original>
      <value>0</value>
    </cell>
    <cell>
      <original>'038 MCHD MRC UASI 2013 '!G198=_xll.F9v5.Connect.GL(_xll.F9v5.Connect.BSPEC($B$10,$B$11,$A198),G$2,$B$3,$B$4,G$5,$B$6,$B$7,$B$8)</original>
      <value>0</value>
    </cell>
    <cell>
      <original>'038 MCHD MRC UASI 2013 '!I198=_xll.F9v5.Connect.GL(_xll.F9v5.Connect.BSPEC($B$10,$B$11,$A198),I$2,$B$3,$B$4,I$5,$B$6,$B$7,$B$8)</original>
      <value>0</value>
    </cell>
    <cell>
      <original>'038 MCHD MRC UASI 2013 '!C199=_xll.F9v5.Connect.GL(_xll.F9v5.Connect.BSPEC($B$10,$B$11,$A199),C$2,$B$3,$B$4,C$5,$B$6,$B$7,$B$8)</original>
      <value>0</value>
    </cell>
    <cell>
      <original>'038 MCHD MRC UASI 2013 '!D199=_xll.F9v5.Connect.GL(_xll.F9v5.Connect.BSPEC($B$10,$B$11,$A199),D$2,$B$3,$B$4,D$5,$B$6,$B$7,$B$8)</original>
      <value>0</value>
    </cell>
    <cell>
      <original>'038 MCHD MRC UASI 2013 '!F199=_xll.F9v5.Connect.GL(_xll.F9v5.Connect.BSPEC($B$10,$B$11,$A199),F$2,$B$3,$B$4,F$5,$B$6,$B$7,$B$8)</original>
      <value>0</value>
    </cell>
    <cell>
      <original>'038 MCHD MRC UASI 2013 '!G199=_xll.F9v5.Connect.GL(_xll.F9v5.Connect.BSPEC($B$10,$B$11,$A199),G$2,$B$3,$B$4,G$5,$B$6,$B$7,$B$8)</original>
      <value>0</value>
    </cell>
    <cell>
      <original>'038 MCHD MRC UASI 2013 '!I199=_xll.F9v5.Connect.GL(_xll.F9v5.Connect.BSPEC($B$10,$B$11,$A199),I$2,$B$3,$B$4,I$5,$B$6,$B$7,$B$8)</original>
      <value>0</value>
    </cell>
    <cell>
      <original>'038 MCHD MRC UASI 2013 '!C200=_xll.F9v5.Connect.GL(_xll.F9v5.Connect.BSPEC($B$10,$B$11,$A200),C$2,$B$3,$B$4,C$5,$B$6,$B$7,$B$8)</original>
      <value>0</value>
    </cell>
    <cell>
      <original>'038 MCHD MRC UASI 2013 '!D200=_xll.F9v5.Connect.GL(_xll.F9v5.Connect.BSPEC($B$10,$B$11,$A200),D$2,$B$3,$B$4,D$5,$B$6,$B$7,$B$8)</original>
      <value>0</value>
    </cell>
    <cell>
      <original>'038 MCHD MRC UASI 2013 '!F200=_xll.F9v5.Connect.GL(_xll.F9v5.Connect.BSPEC($B$10,$B$11,$A200),F$2,$B$3,$B$4,F$5,$B$6,$B$7,$B$8)</original>
      <value>0</value>
    </cell>
    <cell>
      <original>'038 MCHD MRC UASI 2013 '!G200=_xll.F9v5.Connect.GL(_xll.F9v5.Connect.BSPEC($B$10,$B$11,$A200),G$2,$B$3,$B$4,G$5,$B$6,$B$7,$B$8)</original>
      <value>0</value>
    </cell>
    <cell>
      <original>'038 MCHD MRC UASI 2013 '!I200=_xll.F9v5.Connect.GL(_xll.F9v5.Connect.BSPEC($B$10,$B$11,$A200),I$2,$B$3,$B$4,I$5,$B$6,$B$7,$B$8)</original>
      <value>0</value>
    </cell>
    <cell>
      <original>'038 MCHD MRC UASI 2013 '!C201=_xll.F9v5.Connect.GL(_xll.F9v5.Connect.BSPEC($B$10,$B$11,$A201),C$2,$B$3,$B$4,C$5,$B$6,$B$7,$B$8)</original>
      <value>0</value>
    </cell>
    <cell>
      <original>'038 MCHD MRC UASI 2013 '!D201=_xll.F9v5.Connect.GL(_xll.F9v5.Connect.BSPEC($B$10,$B$11,$A201),D$2,$B$3,$B$4,D$5,$B$6,$B$7,$B$8)</original>
      <value>0</value>
    </cell>
    <cell>
      <original>'038 MCHD MRC UASI 2013 '!F201=_xll.F9v5.Connect.GL(_xll.F9v5.Connect.BSPEC($B$10,$B$11,$A201),F$2,$B$3,$B$4,F$5,$B$6,$B$7,$B$8)</original>
      <value>0</value>
    </cell>
    <cell>
      <original>'038 MCHD MRC UASI 2013 '!G201=_xll.F9v5.Connect.GL(_xll.F9v5.Connect.BSPEC($B$10,$B$11,$A201),G$2,$B$3,$B$4,G$5,$B$6,$B$7,$B$8)</original>
      <value>0</value>
    </cell>
    <cell>
      <original>'038 MCHD MRC UASI 2013 '!I201=_xll.F9v5.Connect.GL(_xll.F9v5.Connect.BSPEC($B$10,$B$11,$A201),I$2,$B$3,$B$4,I$5,$B$6,$B$7,$B$8)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43200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183900</value>
    </cell>
    <cell>
      <original>'039 PARAMEDICINE MCHD'!G59=_xll.F9v5.Connect.GL(_xll.F9v5.Connect.BSPEC($B$10,$B$11,$A59),G$2,$B$3,$B$4,G$5,$B$6,$B$7,$B$8)</original>
      <value>300000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0</value>
    </cell>
    <cell>
      <original>'039 PARAMEDICINE MCHD'!D66=_xll.F9v5.Connect.GL(_xll.F9v5.Connect.BSPEC($B$10,$B$11,$A66),D$2,$B$3,$B$4,D$5,$B$6,$B$7,$B$8)</original>
      <value>0</value>
    </cell>
    <cell>
      <original>'039 PARAMEDICINE MCHD'!F66=_xll.F9v5.Connect.NGL(_xll.F9v5.Connect.BSPEC($B$10,$B$11,$A66),F$2,$B$3,$B$4,F$5,$B$6,$B$7,$B$8)</original>
      <value>0</value>
    </cell>
    <cell>
      <original>'039 PARAMEDICINE MCHD'!G66=_xll.F9v5.Connect.GL(_xll.F9v5.Connect.BSPEC($B$10,$B$11,$A66),G$2,$B$3,$B$4,G$5,$B$6,$B$7,$B$8)</original>
      <value>0</value>
    </cell>
    <cell>
      <original>'039 PARAMEDICINE MCHD'!I66=_xll.F9v5.Connect.GL(_xll.F9v5.Connect.BSPEC($B$10,$B$11,$A66),I$2,$B$3,$B$4,I$5,$B$6,$B$7,$B$8)</original>
      <value>0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MCHD'!C80=_xll.F9v5.Connect.GL(_xll.F9v5.Connect.BSPEC($B$10,$B$11,$A80),C$2,$B$3,$B$4,C$5,$B$6,$B$7,$B$8)</original>
      <value>15559.35</value>
    </cell>
    <cell>
      <original>'039 PARAMEDICINE MCHD'!D80=_xll.F9v5.Connect.GL(_xll.F9v5.Connect.BSPEC($B$10,$B$11,$A80),D$2,$B$3,$B$4,D$5,$B$6,$B$7,$B$8)</original>
      <value>30440</value>
    </cell>
    <cell>
      <original>'039 PARAMEDICINE MCHD'!F80=_xll.F9v5.Connect.GL(_xll.F9v5.Connect.BSPEC($B$10,$B$11,$A80),F$2,$B$3,$B$4,F$5,$B$6,$B$7,$B$8)</original>
      <value>56372.37</value>
    </cell>
    <cell>
      <original>'039 PARAMEDICINE MCHD'!G80=_xll.F9v5.Connect.GL(_xll.F9v5.Connect.BSPEC($B$10,$B$11,$A80),G$2,$B$3,$B$4,G$5,$B$6,$B$7,$B$8)</original>
      <value>90338</value>
    </cell>
    <cell>
      <original>'039 PARAMEDICINE MCHD'!I80=_xll.F9v5.Connect.GL(_xll.F9v5.Connect.BSPEC($B$10,$B$11,$A80),I$2,$B$3,$B$4,I$5,$B$6,$B$7,$B$8)</original>
      <value>362511</value>
    </cell>
    <cell>
      <original>'039 PARAMEDICINE MCHD'!C81=_xll.F9v5.Connect.GL(_xll.F9v5.Connect.BSPEC($B$10,$B$11,$A81),C$2,$B$3,$B$4,C$5,$B$6,$B$7,$B$8)</original>
      <value>3611.42</value>
    </cell>
    <cell>
      <original>'039 PARAMEDICINE MCHD'!D81=_xll.F9v5.Connect.GL(_xll.F9v5.Connect.BSPEC($B$10,$B$11,$A81),D$2,$B$3,$B$4,D$5,$B$6,$B$7,$B$8)</original>
      <value>2668</value>
    </cell>
    <cell>
      <original>'039 PARAMEDICINE MCHD'!F81=_xll.F9v5.Connect.GL(_xll.F9v5.Connect.BSPEC($B$10,$B$11,$A81),F$2,$B$3,$B$4,F$5,$B$6,$B$7,$B$8)</original>
      <value>7457.28</value>
    </cell>
    <cell>
      <original>'039 PARAMEDICINE MCHD'!G81=_xll.F9v5.Connect.GL(_xll.F9v5.Connect.BSPEC($B$10,$B$11,$A81),G$2,$B$3,$B$4,G$5,$B$6,$B$7,$B$8)</original>
      <value>7918</value>
    </cell>
    <cell>
      <original>'039 PARAMEDICINE MCHD'!I81=_xll.F9v5.Connect.GL(_xll.F9v5.Connect.BSPEC($B$10,$B$11,$A81),I$2,$B$3,$B$4,I$5,$B$6,$B$7,$B$8)</original>
      <value>31777</value>
    </cell>
    <cell>
      <original>'039 PARAMEDICINE MCHD'!C82=_xll.F9v5.Connect.GL(_xll.F9v5.Connect.BSPEC($B$10,$B$11,$A82),C$2,$B$3,$B$4,C$5,$B$6,$B$7,$B$8)</original>
      <value>8458.59</value>
    </cell>
    <cell>
      <original>'039 PARAMEDICINE MCHD'!D82=_xll.F9v5.Connect.GL(_xll.F9v5.Connect.BSPEC($B$10,$B$11,$A82),D$2,$B$3,$B$4,D$5,$B$6,$B$7,$B$8)</original>
      <value>0</value>
    </cell>
    <cell>
      <original>'039 PARAMEDICINE MCHD'!F82=_xll.F9v5.Connect.GL(_xll.F9v5.Connect.BSPEC($B$10,$B$11,$A82),F$2,$B$3,$B$4,F$5,$B$6,$B$7,$B$8)</original>
      <value>16375.61</value>
    </cell>
    <cell>
      <original>'039 PARAMEDICINE MCHD'!G82=_xll.F9v5.Connect.GL(_xll.F9v5.Connect.BSPEC($B$10,$B$11,$A82),G$2,$B$3,$B$4,G$5,$B$6,$B$7,$B$8)</original>
      <value>2500</value>
    </cell>
    <cell>
      <original>'039 PARAMEDICINE MCHD'!I82=_xll.F9v5.Connect.GL(_xll.F9v5.Connect.BSPEC($B$10,$B$11,$A82),I$2,$B$3,$B$4,I$5,$B$6,$B$7,$B$8)</original>
      <value>2500</value>
    </cell>
    <cell>
      <original>'039 PARAMEDICINE MCHD'!C83=_xll.F9v5.Connect.GL(_xll.F9v5.Connect.BSPEC($B$10,$B$11,$A83),C$2,$B$3,$B$4,C$5,$B$6,$B$7,$B$8)</original>
      <value>683.34</value>
    </cell>
    <cell>
      <original>'039 PARAMEDICINE MCHD'!D83=_xll.F9v5.Connect.GL(_xll.F9v5.Connect.BSPEC($B$10,$B$11,$A83),D$2,$B$3,$B$4,D$5,$B$6,$B$7,$B$8)</original>
      <value>611</value>
    </cell>
    <cell>
      <original>'039 PARAMEDICINE MCHD'!F83=_xll.F9v5.Connect.GL(_xll.F9v5.Connect.BSPEC($B$10,$B$11,$A83),F$2,$B$3,$B$4,F$5,$B$6,$B$7,$B$8)</original>
      <value>2050.02</value>
    </cell>
    <cell>
      <original>'039 PARAMEDICINE MCHD'!G83=_xll.F9v5.Connect.GL(_xll.F9v5.Connect.BSPEC($B$10,$B$11,$A83),G$2,$B$3,$B$4,G$5,$B$6,$B$7,$B$8)</original>
      <value>1816</value>
    </cell>
    <cell>
      <original>'039 PARAMEDICINE MCHD'!I83=_xll.F9v5.Connect.GL(_xll.F9v5.Connect.BSPEC($B$10,$B$11,$A83),I$2,$B$3,$B$4,I$5,$B$6,$B$7,$B$8)</original>
      <value>7199</value>
    </cell>
    <cell>
      <original>'039 PARAMEDICINE MCHD'!C84=_xll.F9v5.Connect.GL(_xll.F9v5.Connect.BSPEC($B$10,$B$11,$A84),C$2,$B$3,$B$4,C$5,$B$6,$B$7,$B$8)</original>
      <value>1871.18</value>
    </cell>
    <cell>
      <original>'039 PARAMEDICINE MCHD'!D84=_xll.F9v5.Connect.GL(_xll.F9v5.Connect.BSPEC($B$10,$B$11,$A84),D$2,$B$3,$B$4,D$5,$B$6,$B$7,$B$8)</original>
      <value>2580</value>
    </cell>
    <cell>
      <original>'039 PARAMEDICINE MCHD'!F84=_xll.F9v5.Connect.GL(_xll.F9v5.Connect.BSPEC($B$10,$B$11,$A84),F$2,$B$3,$B$4,F$5,$B$6,$B$7,$B$8)</original>
      <value>5719.54</value>
    </cell>
    <cell>
      <original>'039 PARAMEDICINE MCHD'!G84=_xll.F9v5.Connect.GL(_xll.F9v5.Connect.BSPEC($B$10,$B$11,$A84),G$2,$B$3,$B$4,G$5,$B$6,$B$7,$B$8)</original>
      <value>7656</value>
    </cell>
    <cell>
      <original>'039 PARAMEDICINE MCHD'!I84=_xll.F9v5.Connect.GL(_xll.F9v5.Connect.BSPEC($B$10,$B$11,$A84),I$2,$B$3,$B$4,I$5,$B$6,$B$7,$B$8)</original>
      <value>30713</value>
    </cell>
    <cell>
      <original>'039 PARAMEDICINE MCHD'!C85=_xll.F9v5.Connect.GL(_xll.F9v5.Connect.BSPEC($B$10,$B$11,$A85),C$2,$B$3,$B$4,C$5,$B$6,$B$7,$B$8)</original>
      <value>3946.7</value>
    </cell>
    <cell>
      <original>'039 PARAMEDICINE MCHD'!D85=_xll.F9v5.Connect.GL(_xll.F9v5.Connect.BSPEC($B$10,$B$11,$A85),D$2,$B$3,$B$4,D$5,$B$6,$B$7,$B$8)</original>
      <value>2792</value>
    </cell>
    <cell>
      <original>'039 PARAMEDICINE MCHD'!F85=_xll.F9v5.Connect.GL(_xll.F9v5.Connect.BSPEC($B$10,$B$11,$A85),F$2,$B$3,$B$4,F$5,$B$6,$B$7,$B$8)</original>
      <value>8798.380000000001</value>
    </cell>
    <cell>
      <original>'039 PARAMEDICINE MCHD'!G85=_xll.F9v5.Connect.GL(_xll.F9v5.Connect.BSPEC($B$10,$B$11,$A85),G$2,$B$3,$B$4,G$5,$B$6,$B$7,$B$8)</original>
      <value>8286</value>
    </cell>
    <cell>
      <original>'039 PARAMEDICINE MCHD'!I85=_xll.F9v5.Connect.GL(_xll.F9v5.Connect.BSPEC($B$10,$B$11,$A85),I$2,$B$3,$B$4,I$5,$B$6,$B$7,$B$8)</original>
      <value>33244</value>
    </cell>
    <cell>
      <original>'039 PARAMEDICINE MCHD'!C86=_xll.F9v5.Connect.GL(_xll.F9v5.Connect.BSPEC($B$10,$B$11,$A86),C$2,$B$3,$B$4,C$5,$B$6,$B$7,$B$8)</original>
      <value>4182.8500000000004</value>
    </cell>
    <cell>
      <original>'039 PARAMEDICINE MCHD'!D86=_xll.F9v5.Connect.GL(_xll.F9v5.Connect.BSPEC($B$10,$B$11,$A86),D$2,$B$3,$B$4,D$5,$B$6,$B$7,$B$8)</original>
      <value>6982</value>
    </cell>
    <cell>
      <original>'039 PARAMEDICINE MCHD'!F86=_xll.F9v5.Connect.GL(_xll.F9v5.Connect.BSPEC($B$10,$B$11,$A86),F$2,$B$3,$B$4,F$5,$B$6,$B$7,$B$8)</original>
      <value>14454.390000000001</value>
    </cell>
    <cell>
      <original>'039 PARAMEDICINE MCHD'!G86=_xll.F9v5.Connect.GL(_xll.F9v5.Connect.BSPEC($B$10,$B$11,$A86),G$2,$B$3,$B$4,G$5,$B$6,$B$7,$B$8)</original>
      <value>20946</value>
    </cell>
    <cell>
      <original>'039 PARAMEDICINE MCHD'!I86=_xll.F9v5.Connect.GL(_xll.F9v5.Connect.BSPEC($B$10,$B$11,$A86),I$2,$B$3,$B$4,I$5,$B$6,$B$7,$B$8)</original>
      <value>84534</value>
    </cell>
    <cell>
      <original>'039 PARAMEDICINE MCHD'!C87=_xll.F9v5.Connect.GL(_xll.F9v5.Connect.BSPEC($B$10,$B$11,$A87),C$2,$B$3,$B$4,C$5,$B$6,$B$7,$B$8)</original>
      <value>0</value>
    </cell>
    <cell>
      <original>'039 PARAMEDICINE MCHD'!D87=_xll.F9v5.Connect.GL(_xll.F9v5.Connect.BSPEC($B$10,$B$11,$A87),D$2,$B$3,$B$4,D$5,$B$6,$B$7,$B$8)</original>
      <value>0</value>
    </cell>
    <cell>
      <original>'039 PARAMEDICINE MCHD'!F87=_xll.F9v5.Connect.GL(_xll.F9v5.Connect.BSPEC($B$10,$B$11,$A87),F$2,$B$3,$B$4,F$5,$B$6,$B$7,$B$8)</original>
      <value>0</value>
    </cell>
    <cell>
      <original>'039 PARAMEDICINE MCHD'!G87=_xll.F9v5.Connect.GL(_xll.F9v5.Connect.BSPEC($B$10,$B$11,$A87),G$2,$B$3,$B$4,G$5,$B$6,$B$7,$B$8)</original>
      <value>0</value>
    </cell>
    <cell>
      <original>'039 PARAMEDICINE MCHD'!I87=_xll.F9v5.Connect.GL(_xll.F9v5.Connect.BSPEC($B$10,$B$11,$A87),I$2,$B$3,$B$4,I$5,$B$6,$B$7,$B$8)</original>
      <value>0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MCHD'!C92=_xll.F9v5.Connect.GL(_xll.F9v5.Connect.BSPEC($B$10,$B$11,$A92),C$2,$B$3,$B$4,C$5,$B$6,$B$7,$B$8)</original>
      <value>0</value>
    </cell>
    <cell>
      <original>'039 PARAMEDICINE MCHD'!D92=_xll.F9v5.Connect.GL(_xll.F9v5.Connect.BSPEC($B$10,$B$11,$A92),D$2,$B$3,$B$4,D$5,$B$6,$B$7,$B$8)</original>
      <value>0</value>
    </cell>
    <cell>
      <original>'039 PARAMEDICINE MCHD'!F92=_xll.F9v5.Connect.GL(_xll.F9v5.Connect.BSPEC($B$10,$B$11,$A92),F$2,$B$3,$B$4,F$5,$B$6,$B$7,$B$8)</original>
      <value>0</value>
    </cell>
    <cell>
      <original>'039 PARAMEDICINE MCHD'!G92=_xll.F9v5.Connect.GL(_xll.F9v5.Connect.BSPEC($B$10,$B$11,$A92),G$2,$B$3,$B$4,G$5,$B$6,$B$7,$B$8)</original>
      <value>0</value>
    </cell>
    <cell>
      <original>'039 PARAMEDICINE MCHD'!I92=_xll.F9v5.Connect.GL(_xll.F9v5.Connect.BSPEC($B$10,$B$11,$A92),I$2,$B$3,$B$4,I$5,$B$6,$B$7,$B$8)</original>
      <value>0</value>
    </cell>
    <cell>
      <original>'039 PARAMEDICINE MCHD'!C93=_xll.F9v5.Connect.GL(_xll.F9v5.Connect.BSPEC($B$10,$B$11,$A93),C$2,$B$3,$B$4,C$5,$B$6,$B$7,$B$8)</original>
      <value>0</value>
    </cell>
    <cell>
      <original>'039 PARAMEDICINE MCHD'!D93=_xll.F9v5.Connect.GL(_xll.F9v5.Connect.BSPEC($B$10,$B$11,$A93),D$2,$B$3,$B$4,D$5,$B$6,$B$7,$B$8)</original>
      <value>0</value>
    </cell>
    <cell>
      <original>'039 PARAMEDICINE MCHD'!F93=_xll.F9v5.Connect.GL(_xll.F9v5.Connect.BSPEC($B$10,$B$11,$A93),F$2,$B$3,$B$4,F$5,$B$6,$B$7,$B$8)</original>
      <value>0</value>
    </cell>
    <cell>
      <original>'039 PARAMEDICINE MCHD'!G93=_xll.F9v5.Connect.GL(_xll.F9v5.Connect.BSPEC($B$10,$B$11,$A93),G$2,$B$3,$B$4,G$5,$B$6,$B$7,$B$8)</original>
      <value>0</value>
    </cell>
    <cell>
      <original>'039 PARAMEDICINE MCHD'!I93=_xll.F9v5.Connect.GL(_xll.F9v5.Connect.BSPEC($B$10,$B$11,$A93),I$2,$B$3,$B$4,I$5,$B$6,$B$7,$B$8)</original>
      <value>0</value>
    </cell>
    <cell>
      <original>'039 PARAMEDICINE MCHD'!C94=_xll.F9v5.Connect.GL(_xll.F9v5.Connect.BSPEC($B$10,$B$11,$A94),C$2,$B$3,$B$4,C$5,$B$6,$B$7,$B$8)</original>
      <value>0</value>
    </cell>
    <cell>
      <original>'039 PARAMEDICINE MCHD'!D94=_xll.F9v5.Connect.GL(_xll.F9v5.Connect.BSPEC($B$10,$B$11,$A94),D$2,$B$3,$B$4,D$5,$B$6,$B$7,$B$8)</original>
      <value>0</value>
    </cell>
    <cell>
      <original>'039 PARAMEDICINE MCHD'!F94=_xll.F9v5.Connect.GL(_xll.F9v5.Connect.BSPEC($B$10,$B$11,$A94),F$2,$B$3,$B$4,F$5,$B$6,$B$7,$B$8)</original>
      <value>0</value>
    </cell>
    <cell>
      <original>'039 PARAMEDICINE MCHD'!G94=_xll.F9v5.Connect.GL(_xll.F9v5.Connect.BSPEC($B$10,$B$11,$A94),G$2,$B$3,$B$4,G$5,$B$6,$B$7,$B$8)</original>
      <value>0</value>
    </cell>
    <cell>
      <original>'039 PARAMEDICINE MCHD'!I94=_xll.F9v5.Connect.GL(_xll.F9v5.Connect.BSPEC($B$10,$B$11,$A94),I$2,$B$3,$B$4,I$5,$B$6,$B$7,$B$8)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1750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5000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2500</value>
    </cell>
    <cell>
      <original>'039 PARAMEDICINE MCHD'!I107=_xll.F9v5.Connect.GL(_xll.F9v5.Connect.BSPEC($B$10,$B$11,$A107),I$2,$B$3,$B$4,I$5,$B$6,$B$7,$B$8)</original>
      <value>2500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0</value>
    </cell>
    <cell>
      <original>'039 PARAMEDICINE MCHD'!G111=_xll.F9v5.Connect.GL(_xll.F9v5.Connect.BSPEC($B$10,$B$11,$A111),G$2,$B$3,$B$4,G$5,$B$6,$B$7,$B$8)</original>
      <value>0</value>
    </cell>
    <cell>
      <original>'039 PARAMEDICINE MCHD'!I111=_xll.F9v5.Connect.GL(_xll.F9v5.Connect.BSPEC($B$10,$B$11,$A111),I$2,$B$3,$B$4,I$5,$B$6,$B$7,$B$8)</original>
      <value>0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75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150</value>
    </cell>
    <cell>
      <original>'039 PARAMEDICINE MCHD'!I122=_xll.F9v5.Connect.GL(_xll.F9v5.Connect.BSPEC($B$10,$B$11,$A122),I$2,$B$3,$B$4,I$5,$B$6,$B$7,$B$8)</original>
      <value>450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0</value>
    </cell>
    <cell>
      <original>'039 PARAMEDICINE MCHD'!I123=_xll.F9v5.Connect.GL(_xll.F9v5.Connect.BSPEC($B$10,$B$11,$A123),I$2,$B$3,$B$4,I$5,$B$6,$B$7,$B$8)</original>
      <value>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0</value>
    </cell>
    <cell>
      <original>'039 PARAMEDICINE MCHD'!G126=_xll.F9v5.Connect.GL(_xll.F9v5.Connect.BSPEC($B$10,$B$11,$A126),G$2,$B$3,$B$4,G$5,$B$6,$B$7,$B$8)</original>
      <value>0</value>
    </cell>
    <cell>
      <original>'039 PARAMEDICINE MCHD'!I126=_xll.F9v5.Connect.GL(_xll.F9v5.Connect.BSPEC($B$10,$B$11,$A126),I$2,$B$3,$B$4,I$5,$B$6,$B$7,$B$8)</original>
      <value>0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10300</value>
    </cell>
    <cell>
      <original>'039 PARAMEDICINE MCHD'!I133=_xll.F9v5.Connect.GL(_xll.F9v5.Connect.BSPEC($B$10,$B$11,$A133),I$2,$B$3,$B$4,I$5,$B$6,$B$7,$B$8)</original>
      <value>10300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0</value>
    </cell>
    <cell>
      <original>'039 PARAMEDICINE MCHD'!I137=_xll.F9v5.Connect.GL(_xll.F9v5.Connect.BSPEC($B$10,$B$11,$A137),I$2,$B$3,$B$4,I$5,$B$6,$B$7,$B$8)</original>
      <value>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250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0</value>
    </cell>
    <cell>
      <original>'039 PARAMEDICINE MCHD'!I145=_xll.F9v5.Connect.GL(_xll.F9v5.Connect.BSPEC($B$10,$B$11,$A145),I$2,$B$3,$B$4,I$5,$B$6,$B$7,$B$8)</original>
      <value>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690</value>
    </cell>
    <cell>
      <original>'039 PARAMEDICINE MCHD'!D147=_xll.F9v5.Connect.GL(_xll.F9v5.Connect.BSPEC($B$10,$B$11,$A147),D$2,$B$3,$B$4,D$5,$B$6,$B$7,$B$8)</original>
      <value>1250</value>
    </cell>
    <cell>
      <original>'039 PARAMEDICINE MCHD'!F147=_xll.F9v5.Connect.GL(_xll.F9v5.Connect.BSPEC($B$10,$B$11,$A147),F$2,$B$3,$B$4,F$5,$B$6,$B$7,$B$8)</original>
      <value>2775</value>
    </cell>
    <cell>
      <original>'039 PARAMEDICINE MCHD'!G147=_xll.F9v5.Connect.GL(_xll.F9v5.Connect.BSPEC($B$10,$B$11,$A147),G$2,$B$3,$B$4,G$5,$B$6,$B$7,$B$8)</original>
      <value>3750</value>
    </cell>
    <cell>
      <original>'039 PARAMEDICINE MCHD'!I147=_xll.F9v5.Connect.GL(_xll.F9v5.Connect.BSPEC($B$10,$B$11,$A147),I$2,$B$3,$B$4,I$5,$B$6,$B$7,$B$8)</original>
      <value>15000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0</value>
    </cell>
    <cell>
      <original>'039 PARAMEDICINE MCHD'!D151=_xll.F9v5.Connect.GL(_xll.F9v5.Connect.BSPEC($B$10,$B$11,$A151),D$2,$B$3,$B$4,D$5,$B$6,$B$7,$B$8)</original>
      <value>0</value>
    </cell>
    <cell>
      <original>'039 PARAMEDICINE MCHD'!F151=_xll.F9v5.Connect.GL(_xll.F9v5.Connect.BSPEC($B$10,$B$11,$A151),F$2,$B$3,$B$4,F$5,$B$6,$B$7,$B$8)</original>
      <value>0</value>
    </cell>
    <cell>
      <original>'039 PARAMEDICINE MCHD'!G151=_xll.F9v5.Connect.GL(_xll.F9v5.Connect.BSPEC($B$10,$B$11,$A151),G$2,$B$3,$B$4,G$5,$B$6,$B$7,$B$8)</original>
      <value>0</value>
    </cell>
    <cell>
      <original>'039 PARAMEDICINE MCHD'!I151=_xll.F9v5.Connect.GL(_xll.F9v5.Connect.BSPEC($B$10,$B$11,$A151),I$2,$B$3,$B$4,I$5,$B$6,$B$7,$B$8)</original>
      <value>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447.25</value>
    </cell>
    <cell>
      <original>'039 PARAMEDICINE MCHD'!D170=_xll.F9v5.Connect.GL(_xll.F9v5.Connect.BSPEC($B$10,$B$11,$A170),D$2,$B$3,$B$4,D$5,$B$6,$B$7,$B$8)</original>
      <value>445</value>
    </cell>
    <cell>
      <original>'039 PARAMEDICINE MCHD'!F170=_xll.F9v5.Connect.GL(_xll.F9v5.Connect.BSPEC($B$10,$B$11,$A170),F$2,$B$3,$B$4,F$5,$B$6,$B$7,$B$8)</original>
      <value>1341.75</value>
    </cell>
    <cell>
      <original>'039 PARAMEDICINE MCHD'!G170=_xll.F9v5.Connect.GL(_xll.F9v5.Connect.BSPEC($B$10,$B$11,$A170),G$2,$B$3,$B$4,G$5,$B$6,$B$7,$B$8)</original>
      <value>1335</value>
    </cell>
    <cell>
      <original>'039 PARAMEDICINE MCHD'!I170=_xll.F9v5.Connect.GL(_xll.F9v5.Connect.BSPEC($B$10,$B$11,$A170),I$2,$B$3,$B$4,I$5,$B$6,$B$7,$B$8)</original>
      <value>5340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0</value>
    </cell>
    <cell>
      <original>'039 PARAMEDICINE MCHD'!D174=_xll.F9v5.Connect.GL(_xll.F9v5.Connect.BSPEC($B$10,$B$11,$A174),D$2,$B$3,$B$4,D$5,$B$6,$B$7,$B$8)</original>
      <value>0</value>
    </cell>
    <cell>
      <original>'039 PARAMEDICINE MCHD'!F174=_xll.F9v5.Connect.GL(_xll.F9v5.Connect.BSPEC($B$10,$B$11,$A174),F$2,$B$3,$B$4,F$5,$B$6,$B$7,$B$8)</original>
      <value>0</value>
    </cell>
    <cell>
      <original>'039 PARAMEDICINE MCHD'!G174=_xll.F9v5.Connect.GL(_xll.F9v5.Connect.BSPEC($B$10,$B$11,$A174),G$2,$B$3,$B$4,G$5,$B$6,$B$7,$B$8)</original>
      <value>0</value>
    </cell>
    <cell>
      <original>'039 PARAMEDICINE MCHD'!I174=_xll.F9v5.Connect.GL(_xll.F9v5.Connect.BSPEC($B$10,$B$11,$A174),I$2,$B$3,$B$4,I$5,$B$6,$B$7,$B$8)</original>
      <value>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MCHD'!C192=_xll.F9v5.Connect.GL(_xll.F9v5.Connect.BSPEC($B$10,$B$11,$A192),C$2,$B$3,$B$4,C$5,$B$6,$B$7,$B$8)</original>
      <value>0</value>
    </cell>
    <cell>
      <original>'039 PARAMEDICINE MCHD'!D192=_xll.F9v5.Connect.GL(_xll.F9v5.Connect.BSPEC($B$10,$B$11,$A192),D$2,$B$3,$B$4,D$5,$B$6,$B$7,$B$8)</original>
      <value>0</value>
    </cell>
    <cell>
      <original>'039 PARAMEDICINE MCHD'!F192=_xll.F9v5.Connect.GL(_xll.F9v5.Connect.BSPEC($B$10,$B$11,$A192),F$2,$B$3,$B$4,F$5,$B$6,$B$7,$B$8)</original>
      <value>0</value>
    </cell>
    <cell>
      <original>'039 PARAMEDICINE MCHD'!G192=_xll.F9v5.Connect.GL(_xll.F9v5.Connect.BSPEC($B$10,$B$11,$A192),G$2,$B$3,$B$4,G$5,$B$6,$B$7,$B$8)</original>
      <value>0</value>
    </cell>
    <cell>
      <original>'039 PARAMEDICINE MCHD'!I192=_xll.F9v5.Connect.GL(_xll.F9v5.Connect.BSPEC($B$10,$B$11,$A192),I$2,$B$3,$B$4,I$5,$B$6,$B$7,$B$8)</original>
      <value>0</value>
    </cell>
    <cell>
      <original>'039 PARAMEDICINE MCHD'!C198=_xll.F9v5.Connect.GL(_xll.F9v5.Connect.BSPEC($B$10,$B$11,$A198),C$2,$B$3,$B$4,C$5,$B$6,$B$7,$B$8)</original>
      <value>0</value>
    </cell>
    <cell>
      <original>'039 PARAMEDICINE MCHD'!D198=_xll.F9v5.Connect.GL(_xll.F9v5.Connect.BSPEC($B$10,$B$11,$A198),D$2,$B$3,$B$4,D$5,$B$6,$B$7,$B$8)</original>
      <value>0</value>
    </cell>
    <cell>
      <original>'039 PARAMEDICINE MCHD'!F198=_xll.F9v5.Connect.GL(_xll.F9v5.Connect.BSPEC($B$10,$B$11,$A198),F$2,$B$3,$B$4,F$5,$B$6,$B$7,$B$8)</original>
      <value>0</value>
    </cell>
    <cell>
      <original>'039 PARAMEDICINE MCHD'!G198=_xll.F9v5.Connect.GL(_xll.F9v5.Connect.BSPEC($B$10,$B$11,$A198),G$2,$B$3,$B$4,G$5,$B$6,$B$7,$B$8)</original>
      <value>0</value>
    </cell>
    <cell>
      <original>'039 PARAMEDICINE MCHD'!I198=_xll.F9v5.Connect.GL(_xll.F9v5.Connect.BSPEC($B$10,$B$11,$A198),I$2,$B$3,$B$4,I$5,$B$6,$B$7,$B$8)</original>
      <value>0</value>
    </cell>
    <cell>
      <original>'039 PARAMEDICINE MCHD'!C199=_xll.F9v5.Connect.GL(_xll.F9v5.Connect.BSPEC($B$10,$B$11,$A199),C$2,$B$3,$B$4,C$5,$B$6,$B$7,$B$8)</original>
      <value>0</value>
    </cell>
    <cell>
      <original>'039 PARAMEDICINE MCHD'!D199=_xll.F9v5.Connect.GL(_xll.F9v5.Connect.BSPEC($B$10,$B$11,$A199),D$2,$B$3,$B$4,D$5,$B$6,$B$7,$B$8)</original>
      <value>0</value>
    </cell>
    <cell>
      <original>'039 PARAMEDICINE MCHD'!F199=_xll.F9v5.Connect.GL(_xll.F9v5.Connect.BSPEC($B$10,$B$11,$A199),F$2,$B$3,$B$4,F$5,$B$6,$B$7,$B$8)</original>
      <value>0</value>
    </cell>
    <cell>
      <original>'039 PARAMEDICINE MCHD'!G199=_xll.F9v5.Connect.GL(_xll.F9v5.Connect.BSPEC($B$10,$B$11,$A199),G$2,$B$3,$B$4,G$5,$B$6,$B$7,$B$8)</original>
      <value>0</value>
    </cell>
    <cell>
      <original>'039 PARAMEDICINE MCHD'!I199=_xll.F9v5.Connect.GL(_xll.F9v5.Connect.BSPEC($B$10,$B$11,$A199),I$2,$B$3,$B$4,I$5,$B$6,$B$7,$B$8)</original>
      <value>0</value>
    </cell>
    <cell>
      <original>'039 PARAMEDICINE MCHD'!C200=_xll.F9v5.Connect.GL(_xll.F9v5.Connect.BSPEC($B$10,$B$11,$A200),C$2,$B$3,$B$4,C$5,$B$6,$B$7,$B$8)</original>
      <value>0</value>
    </cell>
    <cell>
      <original>'039 PARAMEDICINE MCHD'!D200=_xll.F9v5.Connect.GL(_xll.F9v5.Connect.BSPEC($B$10,$B$11,$A200),D$2,$B$3,$B$4,D$5,$B$6,$B$7,$B$8)</original>
      <value>0</value>
    </cell>
    <cell>
      <original>'039 PARAMEDICINE MCHD'!F200=_xll.F9v5.Connect.GL(_xll.F9v5.Connect.BSPEC($B$10,$B$11,$A200),F$2,$B$3,$B$4,F$5,$B$6,$B$7,$B$8)</original>
      <value>0</value>
    </cell>
    <cell>
      <original>'039 PARAMEDICINE MCHD'!G200=_xll.F9v5.Connect.GL(_xll.F9v5.Connect.BSPEC($B$10,$B$11,$A200),G$2,$B$3,$B$4,G$5,$B$6,$B$7,$B$8)</original>
      <value>0</value>
    </cell>
    <cell>
      <original>'039 PARAMEDICINE MCHD'!I200=_xll.F9v5.Connect.GL(_xll.F9v5.Connect.BSPEC($B$10,$B$11,$A200),I$2,$B$3,$B$4,I$5,$B$6,$B$7,$B$8)</original>
      <value>0</value>
    </cell>
    <cell>
      <original>'039 PARAMEDICINE MCHD'!C201=_xll.F9v5.Connect.GL(_xll.F9v5.Connect.BSPEC($B$10,$B$11,$A201),C$2,$B$3,$B$4,C$5,$B$6,$B$7,$B$8)</original>
      <value>0</value>
    </cell>
    <cell>
      <original>'039 PARAMEDICINE MCHD'!D201=_xll.F9v5.Connect.GL(_xll.F9v5.Connect.BSPEC($B$10,$B$11,$A201),D$2,$B$3,$B$4,D$5,$B$6,$B$7,$B$8)</original>
      <value>0</value>
    </cell>
    <cell>
      <original>'039 PARAMEDICINE MCHD'!F201=_xll.F9v5.Connect.GL(_xll.F9v5.Connect.BSPEC($B$10,$B$11,$A201),F$2,$B$3,$B$4,F$5,$B$6,$B$7,$B$8)</original>
      <value>0</value>
    </cell>
    <cell>
      <original>'039 PARAMEDICINE MCHD'!G201=_xll.F9v5.Connect.GL(_xll.F9v5.Connect.BSPEC($B$10,$B$11,$A201),G$2,$B$3,$B$4,G$5,$B$6,$B$7,$B$8)</original>
      <value>0</value>
    </cell>
    <cell>
      <original>'039 PARAMEDICINE MCHD'!I201=_xll.F9v5.Connect.GL(_xll.F9v5.Connect.BSPEC($B$10,$B$11,$A201),I$2,$B$3,$B$4,I$5,$B$6,$B$7,$B$8)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'!C80=_xll.F9v5.Connect.GL(_xll.F9v5.Connect.BSPEC($B$10,$B$11,$A80),C$2,$B$3,$B$4,C$5,$B$6,$B$7,$B$8)</original>
      <value>0</value>
    </cell>
    <cell>
      <original>'040 BUILDINGS MCHD '!D80=_xll.F9v5.Connect.GL(_xll.F9v5.Connect.BSPEC($B$10,$B$11,$A80),D$2,$B$3,$B$4,D$5,$B$6,$B$7,$B$8)</original>
      <value>0</value>
    </cell>
    <cell>
      <original>'040 BUILDINGS MCHD '!F80=_xll.F9v5.Connect.GL(_xll.F9v5.Connect.BSPEC($B$10,$B$11,$A80),F$2,$B$3,$B$4,F$5,$B$6,$B$7,$B$8)</original>
      <value>0</value>
    </cell>
    <cell>
      <original>'040 BUILDINGS MCHD '!G80=_xll.F9v5.Connect.GL(_xll.F9v5.Connect.BSPEC($B$10,$B$11,$A80),G$2,$B$3,$B$4,G$5,$B$6,$B$7,$B$8)</original>
      <value>0</value>
    </cell>
    <cell>
      <original>'040 BUILDINGS MCHD '!I80=_xll.F9v5.Connect.GL(_xll.F9v5.Connect.BSPEC($B$10,$B$11,$A80),I$2,$B$3,$B$4,I$5,$B$6,$B$7,$B$8)</original>
      <value>0</value>
    </cell>
    <cell>
      <original>'040 BUILDINGS MCHD '!C81=_xll.F9v5.Connect.GL(_xll.F9v5.Connect.BSPEC($B$10,$B$11,$A81),C$2,$B$3,$B$4,C$5,$B$6,$B$7,$B$8)</original>
      <value>0</value>
    </cell>
    <cell>
      <original>'040 BUILDINGS MCHD '!D81=_xll.F9v5.Connect.GL(_xll.F9v5.Connect.BSPEC($B$10,$B$11,$A81),D$2,$B$3,$B$4,D$5,$B$6,$B$7,$B$8)</original>
      <value>0</value>
    </cell>
    <cell>
      <original>'040 BUILDINGS MCHD '!F81=_xll.F9v5.Connect.GL(_xll.F9v5.Connect.BSPEC($B$10,$B$11,$A81),F$2,$B$3,$B$4,F$5,$B$6,$B$7,$B$8)</original>
      <value>0</value>
    </cell>
    <cell>
      <original>'040 BUILDINGS MCHD '!G81=_xll.F9v5.Connect.GL(_xll.F9v5.Connect.BSPEC($B$10,$B$11,$A81),G$2,$B$3,$B$4,G$5,$B$6,$B$7,$B$8)</original>
      <value>0</value>
    </cell>
    <cell>
      <original>'040 BUILDINGS MCHD '!I81=_xll.F9v5.Connect.GL(_xll.F9v5.Connect.BSPEC($B$10,$B$11,$A81),I$2,$B$3,$B$4,I$5,$B$6,$B$7,$B$8)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'!C92=_xll.F9v5.Connect.GL(_xll.F9v5.Connect.BSPEC($B$10,$B$11,$A92),C$2,$B$3,$B$4,C$5,$B$6,$B$7,$B$8)</original>
      <value>0</value>
    </cell>
    <cell>
      <original>'040 BUILDINGS MCHD '!D92=_xll.F9v5.Connect.GL(_xll.F9v5.Connect.BSPEC($B$10,$B$11,$A92),D$2,$B$3,$B$4,D$5,$B$6,$B$7,$B$8)</original>
      <value>0</value>
    </cell>
    <cell>
      <original>'040 BUILDINGS MCHD '!F92=_xll.F9v5.Connect.GL(_xll.F9v5.Connect.BSPEC($B$10,$B$11,$A92),F$2,$B$3,$B$4,F$5,$B$6,$B$7,$B$8)</original>
      <value>0</value>
    </cell>
    <cell>
      <original>'040 BUILDINGS MCHD '!G92=_xll.F9v5.Connect.GL(_xll.F9v5.Connect.BSPEC($B$10,$B$11,$A92),G$2,$B$3,$B$4,G$5,$B$6,$B$7,$B$8)</original>
      <value>0</value>
    </cell>
    <cell>
      <original>'040 BUILDINGS MCHD '!I92=_xll.F9v5.Connect.GL(_xll.F9v5.Connect.BSPEC($B$10,$B$11,$A92),I$2,$B$3,$B$4,I$5,$B$6,$B$7,$B$8)</original>
      <value>0</value>
    </cell>
    <cell>
      <original>'040 BUILDINGS MCHD '!C93=_xll.F9v5.Connect.GL(_xll.F9v5.Connect.BSPEC($B$10,$B$11,$A93),C$2,$B$3,$B$4,C$5,$B$6,$B$7,$B$8)</original>
      <value>0</value>
    </cell>
    <cell>
      <original>'040 BUILDINGS MCHD '!D93=_xll.F9v5.Connect.GL(_xll.F9v5.Connect.BSPEC($B$10,$B$11,$A93),D$2,$B$3,$B$4,D$5,$B$6,$B$7,$B$8)</original>
      <value>0</value>
    </cell>
    <cell>
      <original>'040 BUILDINGS MCHD '!F93=_xll.F9v5.Connect.GL(_xll.F9v5.Connect.BSPEC($B$10,$B$11,$A93),F$2,$B$3,$B$4,F$5,$B$6,$B$7,$B$8)</original>
      <value>0</value>
    </cell>
    <cell>
      <original>'040 BUILDINGS MCHD '!G93=_xll.F9v5.Connect.GL(_xll.F9v5.Connect.BSPEC($B$10,$B$11,$A93),G$2,$B$3,$B$4,G$5,$B$6,$B$7,$B$8)</original>
      <value>0</value>
    </cell>
    <cell>
      <original>'040 BUILDINGS MCHD '!I93=_xll.F9v5.Connect.GL(_xll.F9v5.Connect.BSPEC($B$10,$B$11,$A93),I$2,$B$3,$B$4,I$5,$B$6,$B$7,$B$8)</original>
      <value>0</value>
    </cell>
    <cell>
      <original>'040 BUILDINGS MCHD '!C94=_xll.F9v5.Connect.GL(_xll.F9v5.Connect.BSPEC($B$10,$B$11,$A94),C$2,$B$3,$B$4,C$5,$B$6,$B$7,$B$8)</original>
      <value>0</value>
    </cell>
    <cell>
      <original>'040 BUILDINGS MCHD '!D94=_xll.F9v5.Connect.GL(_xll.F9v5.Connect.BSPEC($B$10,$B$11,$A94),D$2,$B$3,$B$4,D$5,$B$6,$B$7,$B$8)</original>
      <value>0</value>
    </cell>
    <cell>
      <original>'040 BUILDINGS MCHD '!F94=_xll.F9v5.Connect.GL(_xll.F9v5.Connect.BSPEC($B$10,$B$11,$A94),F$2,$B$3,$B$4,F$5,$B$6,$B$7,$B$8)</original>
      <value>0</value>
    </cell>
    <cell>
      <original>'040 BUILDINGS MCHD '!G94=_xll.F9v5.Connect.GL(_xll.F9v5.Connect.BSPEC($B$10,$B$11,$A94),G$2,$B$3,$B$4,G$5,$B$6,$B$7,$B$8)</original>
      <value>0</value>
    </cell>
    <cell>
      <original>'040 BUILDINGS MCHD '!I94=_xll.F9v5.Connect.GL(_xll.F9v5.Connect.BSPEC($B$10,$B$11,$A94),I$2,$B$3,$B$4,I$5,$B$6,$B$7,$B$8)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37040.99</value>
    </cell>
    <cell>
      <original>'040 BUILDINGS MCHD '!D99=_xll.F9v5.Connect.GL(_xll.F9v5.Connect.BSPEC($B$10,$B$11,$A99),D$2,$B$3,$B$4,D$5,$B$6,$B$7,$B$8)</original>
      <value>37041</value>
    </cell>
    <cell>
      <original>'040 BUILDINGS MCHD '!F99=_xll.F9v5.Connect.GL(_xll.F9v5.Connect.BSPEC($B$10,$B$11,$A99),F$2,$B$3,$B$4,F$5,$B$6,$B$7,$B$8)</original>
      <value>110796.68</value>
    </cell>
    <cell>
      <original>'040 BUILDINGS MCHD '!G99=_xll.F9v5.Connect.GL(_xll.F9v5.Connect.BSPEC($B$10,$B$11,$A99),G$2,$B$3,$B$4,G$5,$B$6,$B$7,$B$8)</original>
      <value>110797</value>
    </cell>
    <cell>
      <original>'040 BUILDINGS MCHD '!I99=_xll.F9v5.Connect.GL(_xll.F9v5.Connect.BSPEC($B$10,$B$11,$A99),I$2,$B$3,$B$4,I$5,$B$6,$B$7,$B$8)</original>
      <value>446894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0</value>
    </cell>
    <cell>
      <original>'040 BUILDINGS MCHD '!D103=_xll.F9v5.Connect.GL(_xll.F9v5.Connect.BSPEC($B$10,$B$11,$A103),D$2,$B$3,$B$4,D$5,$B$6,$B$7,$B$8)</original>
      <value>0</value>
    </cell>
    <cell>
      <original>'040 BUILDINGS MCHD '!F103=_xll.F9v5.Connect.GL(_xll.F9v5.Connect.BSPEC($B$10,$B$11,$A103),F$2,$B$3,$B$4,F$5,$B$6,$B$7,$B$8)</original>
      <value>0</value>
    </cell>
    <cell>
      <original>'040 BUILDINGS MCHD '!G103=_xll.F9v5.Connect.GL(_xll.F9v5.Connect.BSPEC($B$10,$B$11,$A103),G$2,$B$3,$B$4,G$5,$B$6,$B$7,$B$8)</original>
      <value>0</value>
    </cell>
    <cell>
      <original>'040 BUILDINGS MCHD '!I103=_xll.F9v5.Connect.GL(_xll.F9v5.Connect.BSPEC($B$10,$B$11,$A103),I$2,$B$3,$B$4,I$5,$B$6,$B$7,$B$8)</original>
      <value>0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3497.99</value>
    </cell>
    <cell>
      <original>'040 BUILDINGS MCHD '!D129=_xll.F9v5.Connect.GL(_xll.F9v5.Connect.BSPEC($B$10,$B$11,$A129),D$2,$B$3,$B$4,D$5,$B$6,$B$7,$B$8)</original>
      <value>3498</value>
    </cell>
    <cell>
      <original>'040 BUILDINGS MCHD '!F129=_xll.F9v5.Connect.GL(_xll.F9v5.Connect.BSPEC($B$10,$B$11,$A129),F$2,$B$3,$B$4,F$5,$B$6,$B$7,$B$8)</original>
      <value>10820.26</value>
    </cell>
    <cell>
      <original>'040 BUILDINGS MCHD '!G129=_xll.F9v5.Connect.GL(_xll.F9v5.Connect.BSPEC($B$10,$B$11,$A129),G$2,$B$3,$B$4,G$5,$B$6,$B$7,$B$8)</original>
      <value>10820</value>
    </cell>
    <cell>
      <original>'040 BUILDINGS MCHD '!I129=_xll.F9v5.Connect.GL(_xll.F9v5.Connect.BSPEC($B$10,$B$11,$A129),I$2,$B$3,$B$4,I$5,$B$6,$B$7,$B$8)</original>
      <value>39574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0</value>
    </cell>
    <cell>
      <original>'040 BUILDINGS MCHD '!D133=_xll.F9v5.Connect.GL(_xll.F9v5.Connect.BSPEC($B$10,$B$11,$A133),D$2,$B$3,$B$4,D$5,$B$6,$B$7,$B$8)</original>
      <value>0</value>
    </cell>
    <cell>
      <original>'040 BUILDINGS MCHD '!F133=_xll.F9v5.Connect.GL(_xll.F9v5.Connect.BSPEC($B$10,$B$11,$A133),F$2,$B$3,$B$4,F$5,$B$6,$B$7,$B$8)</original>
      <value>0</value>
    </cell>
    <cell>
      <original>'040 BUILDINGS MCHD '!G133=_xll.F9v5.Connect.GL(_xll.F9v5.Connect.BSPEC($B$10,$B$11,$A133),G$2,$B$3,$B$4,G$5,$B$6,$B$7,$B$8)</original>
      <value>0</value>
    </cell>
    <cell>
      <original>'040 BUILDINGS MCHD '!I133=_xll.F9v5.Connect.GL(_xll.F9v5.Connect.BSPEC($B$10,$B$11,$A133),I$2,$B$3,$B$4,I$5,$B$6,$B$7,$B$8)</original>
      <value>0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0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'!C192=_xll.F9v5.Connect.GL(_xll.F9v5.Connect.BSPEC($B$10,$B$11,$A192),C$2,$B$3,$B$4,C$5,$B$6,$B$7,$B$8)</original>
      <value>0</value>
    </cell>
    <cell>
      <original>'040 BUILDINGS MCHD '!D192=_xll.F9v5.Connect.GL(_xll.F9v5.Connect.BSPEC($B$10,$B$11,$A192),D$2,$B$3,$B$4,D$5,$B$6,$B$7,$B$8)</original>
      <value>0</value>
    </cell>
    <cell>
      <original>'040 BUILDINGS MCHD '!F192=_xll.F9v5.Connect.GL(_xll.F9v5.Connect.BSPEC($B$10,$B$11,$A192),F$2,$B$3,$B$4,F$5,$B$6,$B$7,$B$8)</original>
      <value>0</value>
    </cell>
    <cell>
      <original>'040 BUILDINGS MCHD '!G192=_xll.F9v5.Connect.GL(_xll.F9v5.Connect.BSPEC($B$10,$B$11,$A192),G$2,$B$3,$B$4,G$5,$B$6,$B$7,$B$8)</original>
      <value>0</value>
    </cell>
    <cell>
      <original>'040 BUILDINGS MCHD '!I192=_xll.F9v5.Connect.GL(_xll.F9v5.Connect.BSPEC($B$10,$B$11,$A192),I$2,$B$3,$B$4,I$5,$B$6,$B$7,$B$8)</original>
      <value>0</value>
    </cell>
    <cell>
      <original>'040 BUILDINGS MCHD '!C198=_xll.F9v5.Connect.GL(_xll.F9v5.Connect.BSPEC($B$10,$B$11,$A198),C$2,$B$3,$B$4,C$5,$B$6,$B$7,$B$8)</original>
      <value>0</value>
    </cell>
    <cell>
      <original>'040 BUILDINGS MCHD '!D198=_xll.F9v5.Connect.GL(_xll.F9v5.Connect.BSPEC($B$10,$B$11,$A198),D$2,$B$3,$B$4,D$5,$B$6,$B$7,$B$8)</original>
      <value>0</value>
    </cell>
    <cell>
      <original>'040 BUILDINGS MCHD '!F198=_xll.F9v5.Connect.GL(_xll.F9v5.Connect.BSPEC($B$10,$B$11,$A198),F$2,$B$3,$B$4,F$5,$B$6,$B$7,$B$8)</original>
      <value>0</value>
    </cell>
    <cell>
      <original>'040 BUILDINGS MCHD '!G198=_xll.F9v5.Connect.GL(_xll.F9v5.Connect.BSPEC($B$10,$B$11,$A198),G$2,$B$3,$B$4,G$5,$B$6,$B$7,$B$8)</original>
      <value>0</value>
    </cell>
    <cell>
      <original>'040 BUILDINGS MCHD '!I198=_xll.F9v5.Connect.GL(_xll.F9v5.Connect.BSPEC($B$10,$B$11,$A198),I$2,$B$3,$B$4,I$5,$B$6,$B$7,$B$8)</original>
      <value>0</value>
    </cell>
    <cell>
      <original>'040 BUILDINGS MCHD '!C199=_xll.F9v5.Connect.GL(_xll.F9v5.Connect.BSPEC($B$10,$B$11,$A199),C$2,$B$3,$B$4,C$5,$B$6,$B$7,$B$8)</original>
      <value>0</value>
    </cell>
    <cell>
      <original>'040 BUILDINGS MCHD '!D199=_xll.F9v5.Connect.GL(_xll.F9v5.Connect.BSPEC($B$10,$B$11,$A199),D$2,$B$3,$B$4,D$5,$B$6,$B$7,$B$8)</original>
      <value>0</value>
    </cell>
    <cell>
      <original>'040 BUILDINGS MCHD '!F199=_xll.F9v5.Connect.GL(_xll.F9v5.Connect.BSPEC($B$10,$B$11,$A199),F$2,$B$3,$B$4,F$5,$B$6,$B$7,$B$8)</original>
      <value>0</value>
    </cell>
    <cell>
      <original>'040 BUILDINGS MCHD '!G199=_xll.F9v5.Connect.GL(_xll.F9v5.Connect.BSPEC($B$10,$B$11,$A199),G$2,$B$3,$B$4,G$5,$B$6,$B$7,$B$8)</original>
      <value>0</value>
    </cell>
    <cell>
      <original>'040 BUILDINGS MCHD '!I199=_xll.F9v5.Connect.GL(_xll.F9v5.Connect.BSPEC($B$10,$B$11,$A199),I$2,$B$3,$B$4,I$5,$B$6,$B$7,$B$8)</original>
      <value>0</value>
    </cell>
    <cell>
      <original>'040 BUILDINGS MCHD '!C200=_xll.F9v5.Connect.GL(_xll.F9v5.Connect.BSPEC($B$10,$B$11,$A200),C$2,$B$3,$B$4,C$5,$B$6,$B$7,$B$8)</original>
      <value>0</value>
    </cell>
    <cell>
      <original>'040 BUILDINGS MCHD '!D200=_xll.F9v5.Connect.GL(_xll.F9v5.Connect.BSPEC($B$10,$B$11,$A200),D$2,$B$3,$B$4,D$5,$B$6,$B$7,$B$8)</original>
      <value>0</value>
    </cell>
    <cell>
      <original>'040 BUILDINGS MCHD '!F200=_xll.F9v5.Connect.GL(_xll.F9v5.Connect.BSPEC($B$10,$B$11,$A200),F$2,$B$3,$B$4,F$5,$B$6,$B$7,$B$8)</original>
      <value>0</value>
    </cell>
    <cell>
      <original>'040 BUILDINGS MCHD '!G200=_xll.F9v5.Connect.GL(_xll.F9v5.Connect.BSPEC($B$10,$B$11,$A200),G$2,$B$3,$B$4,G$5,$B$6,$B$7,$B$8)</original>
      <value>0</value>
    </cell>
    <cell>
      <original>'040 BUILDINGS MCHD '!I200=_xll.F9v5.Connect.GL(_xll.F9v5.Connect.BSPEC($B$10,$B$11,$A200),I$2,$B$3,$B$4,I$5,$B$6,$B$7,$B$8)</original>
      <value>0</value>
    </cell>
    <cell>
      <original>'040 BUILDINGS MCHD '!C201=_xll.F9v5.Connect.GL(_xll.F9v5.Connect.BSPEC($B$10,$B$11,$A201),C$2,$B$3,$B$4,C$5,$B$6,$B$7,$B$8)</original>
      <value>248367.98</value>
    </cell>
    <cell>
      <original>'040 BUILDINGS MCHD '!D201=_xll.F9v5.Connect.GL(_xll.F9v5.Connect.BSPEC($B$10,$B$11,$A201),D$2,$B$3,$B$4,D$5,$B$6,$B$7,$B$8)</original>
      <value>48398.73</value>
    </cell>
    <cell>
      <original>'040 BUILDINGS MCHD '!F201=_xll.F9v5.Connect.GL(_xll.F9v5.Connect.BSPEC($B$10,$B$11,$A201),F$2,$B$3,$B$4,F$5,$B$6,$B$7,$B$8)</original>
      <value>281636.38</value>
    </cell>
    <cell>
      <original>'040 BUILDINGS MCHD '!G201=_xll.F9v5.Connect.GL(_xll.F9v5.Connect.BSPEC($B$10,$B$11,$A201),G$2,$B$3,$B$4,G$5,$B$6,$B$7,$B$8)</original>
      <value>77684.740000000005</value>
    </cell>
    <cell>
      <original>'040 BUILDINGS MCHD '!I201=_xll.F9v5.Connect.GL(_xll.F9v5.Connect.BSPEC($B$10,$B$11,$A201),I$2,$B$3,$B$4,I$5,$B$6,$B$7,$B$8)</original>
      <value>77684.740000000005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'!C80=_xll.F9v5.Connect.GL(_xll.F9v5.Connect.BSPEC($B$10,$B$11,$A80),C$2,$B$3,$B$4,C$5,$B$6,$B$7,$B$8)</original>
      <value>0</value>
    </cell>
    <cell>
      <original>'112 PHEP DSHS 2016 '!D80=_xll.F9v5.Connect.GL(_xll.F9v5.Connect.BSPEC($B$10,$B$11,$A80),D$2,$B$3,$B$4,D$5,$B$6,$B$7,$B$8)</original>
      <value>0</value>
    </cell>
    <cell>
      <original>'112 PHEP DSHS 2016 '!F80=_xll.F9v5.Connect.GL(_xll.F9v5.Connect.BSPEC($B$10,$B$11,$A80),F$2,$B$3,$B$4,F$5,$B$6,$B$7,$B$8)</original>
      <value>0</value>
    </cell>
    <cell>
      <original>'112 PHEP DSHS 2016 '!G80=_xll.F9v5.Connect.GL(_xll.F9v5.Connect.BSPEC($B$10,$B$11,$A80),G$2,$B$3,$B$4,G$5,$B$6,$B$7,$B$8)</original>
      <value>0</value>
    </cell>
    <cell>
      <original>'112 PHEP DSHS 2016 '!I80=_xll.F9v5.Connect.GL(_xll.F9v5.Connect.BSPEC($B$10,$B$11,$A80),I$2,$B$3,$B$4,I$5,$B$6,$B$7,$B$8)</original>
      <value>0</value>
    </cell>
    <cell>
      <original>'112 PHEP DSHS 2016 '!C81=_xll.F9v5.Connect.GL(_xll.F9v5.Connect.BSPEC($B$10,$B$11,$A81),C$2,$B$3,$B$4,C$5,$B$6,$B$7,$B$8)</original>
      <value>0</value>
    </cell>
    <cell>
      <original>'112 PHEP DSHS 2016 '!D81=_xll.F9v5.Connect.GL(_xll.F9v5.Connect.BSPEC($B$10,$B$11,$A81),D$2,$B$3,$B$4,D$5,$B$6,$B$7,$B$8)</original>
      <value>0</value>
    </cell>
    <cell>
      <original>'112 PHEP DSHS 2016 '!F81=_xll.F9v5.Connect.GL(_xll.F9v5.Connect.BSPEC($B$10,$B$11,$A81),F$2,$B$3,$B$4,F$5,$B$6,$B$7,$B$8)</original>
      <value>0</value>
    </cell>
    <cell>
      <original>'112 PHEP DSHS 2016 '!G81=_xll.F9v5.Connect.GL(_xll.F9v5.Connect.BSPEC($B$10,$B$11,$A81),G$2,$B$3,$B$4,G$5,$B$6,$B$7,$B$8)</original>
      <value>0</value>
    </cell>
    <cell>
      <original>'112 PHEP DSHS 2016 '!I81=_xll.F9v5.Connect.GL(_xll.F9v5.Connect.BSPEC($B$10,$B$11,$A81),I$2,$B$3,$B$4,I$5,$B$6,$B$7,$B$8)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'!C92=_xll.F9v5.Connect.GL(_xll.F9v5.Connect.BSPEC($B$10,$B$11,$A92),C$2,$B$3,$B$4,C$5,$B$6,$B$7,$B$8)</original>
      <value>0</value>
    </cell>
    <cell>
      <original>'112 PHEP DSHS 2016 '!D92=_xll.F9v5.Connect.GL(_xll.F9v5.Connect.BSPEC($B$10,$B$11,$A92),D$2,$B$3,$B$4,D$5,$B$6,$B$7,$B$8)</original>
      <value>0</value>
    </cell>
    <cell>
      <original>'112 PHEP DSHS 2016 '!F92=_xll.F9v5.Connect.GL(_xll.F9v5.Connect.BSPEC($B$10,$B$11,$A92),F$2,$B$3,$B$4,F$5,$B$6,$B$7,$B$8)</original>
      <value>0</value>
    </cell>
    <cell>
      <original>'112 PHEP DSHS 2016 '!G92=_xll.F9v5.Connect.GL(_xll.F9v5.Connect.BSPEC($B$10,$B$11,$A92),G$2,$B$3,$B$4,G$5,$B$6,$B$7,$B$8)</original>
      <value>0</value>
    </cell>
    <cell>
      <original>'112 PHEP DSHS 2016 '!I92=_xll.F9v5.Connect.GL(_xll.F9v5.Connect.BSPEC($B$10,$B$11,$A92),I$2,$B$3,$B$4,I$5,$B$6,$B$7,$B$8)</original>
      <value>0</value>
    </cell>
    <cell>
      <original>'112 PHEP DSHS 2016 '!C93=_xll.F9v5.Connect.GL(_xll.F9v5.Connect.BSPEC($B$10,$B$11,$A93),C$2,$B$3,$B$4,C$5,$B$6,$B$7,$B$8)</original>
      <value>0</value>
    </cell>
    <cell>
      <original>'112 PHEP DSHS 2016 '!D93=_xll.F9v5.Connect.GL(_xll.F9v5.Connect.BSPEC($B$10,$B$11,$A93),D$2,$B$3,$B$4,D$5,$B$6,$B$7,$B$8)</original>
      <value>0</value>
    </cell>
    <cell>
      <original>'112 PHEP DSHS 2016 '!F93=_xll.F9v5.Connect.GL(_xll.F9v5.Connect.BSPEC($B$10,$B$11,$A93),F$2,$B$3,$B$4,F$5,$B$6,$B$7,$B$8)</original>
      <value>0</value>
    </cell>
    <cell>
      <original>'112 PHEP DSHS 2016 '!G93=_xll.F9v5.Connect.GL(_xll.F9v5.Connect.BSPEC($B$10,$B$11,$A93),G$2,$B$3,$B$4,G$5,$B$6,$B$7,$B$8)</original>
      <value>0</value>
    </cell>
    <cell>
      <original>'112 PHEP DSHS 2016 '!I93=_xll.F9v5.Connect.GL(_xll.F9v5.Connect.BSPEC($B$10,$B$11,$A93),I$2,$B$3,$B$4,I$5,$B$6,$B$7,$B$8)</original>
      <value>0</value>
    </cell>
    <cell>
      <original>'112 PHEP DSHS 2016 '!C94=_xll.F9v5.Connect.GL(_xll.F9v5.Connect.BSPEC($B$10,$B$11,$A94),C$2,$B$3,$B$4,C$5,$B$6,$B$7,$B$8)</original>
      <value>0</value>
    </cell>
    <cell>
      <original>'112 PHEP DSHS 2016 '!D94=_xll.F9v5.Connect.GL(_xll.F9v5.Connect.BSPEC($B$10,$B$11,$A94),D$2,$B$3,$B$4,D$5,$B$6,$B$7,$B$8)</original>
      <value>0</value>
    </cell>
    <cell>
      <original>'112 PHEP DSHS 2016 '!F94=_xll.F9v5.Connect.GL(_xll.F9v5.Connect.BSPEC($B$10,$B$11,$A94),F$2,$B$3,$B$4,F$5,$B$6,$B$7,$B$8)</original>
      <value>0</value>
    </cell>
    <cell>
      <original>'112 PHEP DSHS 2016 '!G94=_xll.F9v5.Connect.GL(_xll.F9v5.Connect.BSPEC($B$10,$B$11,$A94),G$2,$B$3,$B$4,G$5,$B$6,$B$7,$B$8)</original>
      <value>0</value>
    </cell>
    <cell>
      <original>'112 PHEP DSHS 2016 '!I94=_xll.F9v5.Connect.GL(_xll.F9v5.Connect.BSPEC($B$10,$B$11,$A94),I$2,$B$3,$B$4,I$5,$B$6,$B$7,$B$8)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147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-8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-8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'!C192=_xll.F9v5.Connect.GL(_xll.F9v5.Connect.BSPEC($B$10,$B$11,$A192),C$2,$B$3,$B$4,C$5,$B$6,$B$7,$B$8)</original>
      <value>0</value>
    </cell>
    <cell>
      <original>'112 PHEP DSHS 2016 '!D192=_xll.F9v5.Connect.GL(_xll.F9v5.Connect.BSPEC($B$10,$B$11,$A192),D$2,$B$3,$B$4,D$5,$B$6,$B$7,$B$8)</original>
      <value>0</value>
    </cell>
    <cell>
      <original>'112 PHEP DSHS 2016 '!F192=_xll.F9v5.Connect.GL(_xll.F9v5.Connect.BSPEC($B$10,$B$11,$A192),F$2,$B$3,$B$4,F$5,$B$6,$B$7,$B$8)</original>
      <value>0</value>
    </cell>
    <cell>
      <original>'112 PHEP DSHS 2016 '!G192=_xll.F9v5.Connect.GL(_xll.F9v5.Connect.BSPEC($B$10,$B$11,$A192),G$2,$B$3,$B$4,G$5,$B$6,$B$7,$B$8)</original>
      <value>0</value>
    </cell>
    <cell>
      <original>'112 PHEP DSHS 2016 '!I192=_xll.F9v5.Connect.GL(_xll.F9v5.Connect.BSPEC($B$10,$B$11,$A192),I$2,$B$3,$B$4,I$5,$B$6,$B$7,$B$8)</original>
      <value>0</value>
    </cell>
    <cell>
      <original>'112 PHEP DSHS 2016 '!C198=_xll.F9v5.Connect.GL(_xll.F9v5.Connect.BSPEC($B$10,$B$11,$A198),C$2,$B$3,$B$4,C$5,$B$6,$B$7,$B$8)</original>
      <value>0</value>
    </cell>
    <cell>
      <original>'112 PHEP DSHS 2016 '!D198=_xll.F9v5.Connect.GL(_xll.F9v5.Connect.BSPEC($B$10,$B$11,$A198),D$2,$B$3,$B$4,D$5,$B$6,$B$7,$B$8)</original>
      <value>0</value>
    </cell>
    <cell>
      <original>'112 PHEP DSHS 2016 '!F198=_xll.F9v5.Connect.GL(_xll.F9v5.Connect.BSPEC($B$10,$B$11,$A198),F$2,$B$3,$B$4,F$5,$B$6,$B$7,$B$8)</original>
      <value>0</value>
    </cell>
    <cell>
      <original>'112 PHEP DSHS 2016 '!G198=_xll.F9v5.Connect.GL(_xll.F9v5.Connect.BSPEC($B$10,$B$11,$A198),G$2,$B$3,$B$4,G$5,$B$6,$B$7,$B$8)</original>
      <value>0</value>
    </cell>
    <cell>
      <original>'112 PHEP DSHS 2016 '!I198=_xll.F9v5.Connect.GL(_xll.F9v5.Connect.BSPEC($B$10,$B$11,$A198),I$2,$B$3,$B$4,I$5,$B$6,$B$7,$B$8)</original>
      <value>0</value>
    </cell>
    <cell>
      <original>'112 PHEP DSHS 2016 '!C199=_xll.F9v5.Connect.GL(_xll.F9v5.Connect.BSPEC($B$10,$B$11,$A199),C$2,$B$3,$B$4,C$5,$B$6,$B$7,$B$8)</original>
      <value>0</value>
    </cell>
    <cell>
      <original>'112 PHEP DSHS 2016 '!D199=_xll.F9v5.Connect.GL(_xll.F9v5.Connect.BSPEC($B$10,$B$11,$A199),D$2,$B$3,$B$4,D$5,$B$6,$B$7,$B$8)</original>
      <value>0</value>
    </cell>
    <cell>
      <original>'112 PHEP DSHS 2016 '!F199=_xll.F9v5.Connect.GL(_xll.F9v5.Connect.BSPEC($B$10,$B$11,$A199),F$2,$B$3,$B$4,F$5,$B$6,$B$7,$B$8)</original>
      <value>0</value>
    </cell>
    <cell>
      <original>'112 PHEP DSHS 2016 '!G199=_xll.F9v5.Connect.GL(_xll.F9v5.Connect.BSPEC($B$10,$B$11,$A199),G$2,$B$3,$B$4,G$5,$B$6,$B$7,$B$8)</original>
      <value>0</value>
    </cell>
    <cell>
      <original>'112 PHEP DSHS 2016 '!I199=_xll.F9v5.Connect.GL(_xll.F9v5.Connect.BSPEC($B$10,$B$11,$A199),I$2,$B$3,$B$4,I$5,$B$6,$B$7,$B$8)</original>
      <value>0</value>
    </cell>
    <cell>
      <original>'112 PHEP DSHS 2016 '!C200=_xll.F9v5.Connect.GL(_xll.F9v5.Connect.BSPEC($B$10,$B$11,$A200),C$2,$B$3,$B$4,C$5,$B$6,$B$7,$B$8)</original>
      <value>0</value>
    </cell>
    <cell>
      <original>'112 PHEP DSHS 2016 '!D200=_xll.F9v5.Connect.GL(_xll.F9v5.Connect.BSPEC($B$10,$B$11,$A200),D$2,$B$3,$B$4,D$5,$B$6,$B$7,$B$8)</original>
      <value>0</value>
    </cell>
    <cell>
      <original>'112 PHEP DSHS 2016 '!F200=_xll.F9v5.Connect.GL(_xll.F9v5.Connect.BSPEC($B$10,$B$11,$A200),F$2,$B$3,$B$4,F$5,$B$6,$B$7,$B$8)</original>
      <value>0</value>
    </cell>
    <cell>
      <original>'112 PHEP DSHS 2016 '!G200=_xll.F9v5.Connect.GL(_xll.F9v5.Connect.BSPEC($B$10,$B$11,$A200),G$2,$B$3,$B$4,G$5,$B$6,$B$7,$B$8)</original>
      <value>0</value>
    </cell>
    <cell>
      <original>'112 PHEP DSHS 2016 '!I200=_xll.F9v5.Connect.GL(_xll.F9v5.Connect.BSPEC($B$10,$B$11,$A200),I$2,$B$3,$B$4,I$5,$B$6,$B$7,$B$8)</original>
      <value>0</value>
    </cell>
    <cell>
      <original>'112 PHEP DSHS 2016 '!C201=_xll.F9v5.Connect.GL(_xll.F9v5.Connect.BSPEC($B$10,$B$11,$A201),C$2,$B$3,$B$4,C$5,$B$6,$B$7,$B$8)</original>
      <value>0</value>
    </cell>
    <cell>
      <original>'112 PHEP DSHS 2016 '!D201=_xll.F9v5.Connect.GL(_xll.F9v5.Connect.BSPEC($B$10,$B$11,$A201),D$2,$B$3,$B$4,D$5,$B$6,$B$7,$B$8)</original>
      <value>0</value>
    </cell>
    <cell>
      <original>'112 PHEP DSHS 2016 '!F201=_xll.F9v5.Connect.GL(_xll.F9v5.Connect.BSPEC($B$10,$B$11,$A201),F$2,$B$3,$B$4,F$5,$B$6,$B$7,$B$8)</original>
      <value>0</value>
    </cell>
    <cell>
      <original>'112 PHEP DSHS 2016 '!G201=_xll.F9v5.Connect.GL(_xll.F9v5.Connect.BSPEC($B$10,$B$11,$A201),G$2,$B$3,$B$4,G$5,$B$6,$B$7,$B$8)</original>
      <value>0</value>
    </cell>
    <cell>
      <original>'112 PHEP DSHS 2016 '!I201=_xll.F9v5.Connect.GL(_xll.F9v5.Connect.BSPEC($B$10,$B$11,$A201),I$2,$B$3,$B$4,I$5,$B$6,$B$7,$B$8)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7132.7</value>
    </cell>
    <cell>
      <original>'113 PHEP Infectious Diseas 2016'!D52=_xll.F9v5.Connect.GL(_xll.F9v5.Connect.BSPEC($B$10,$B$11,$A52),D$2,$B$3,$B$4,D$5,$B$6,$B$7,$B$8)</original>
      <value>7245</value>
    </cell>
    <cell>
      <original>'113 PHEP Infectious Diseas 2016'!F52=_xll.F9v5.Connect.NGL(_xll.F9v5.Connect.BSPEC($B$10,$B$11,$A52),F$2,$B$3,$B$4,F$5,$B$6,$B$7,$B$8)</original>
      <value>20746.71</value>
    </cell>
    <cell>
      <original>'113 PHEP Infectious Diseas 2016'!G52=_xll.F9v5.Connect.GL(_xll.F9v5.Connect.BSPEC($B$10,$B$11,$A52),G$2,$B$3,$B$4,G$5,$B$6,$B$7,$B$8)</original>
      <value>22883</value>
    </cell>
    <cell>
      <original>'113 PHEP Infectious Diseas 2016'!I52=_xll.F9v5.Connect.GL(_xll.F9v5.Connect.BSPEC($B$10,$B$11,$A52),I$2,$B$3,$B$4,I$5,$B$6,$B$7,$B$8)</original>
      <value>81378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2016'!C80=_xll.F9v5.Connect.GL(_xll.F9v5.Connect.BSPEC($B$10,$B$11,$A80),C$2,$B$3,$B$4,C$5,$B$6,$B$7,$B$8)</original>
      <value>2329.46</value>
    </cell>
    <cell>
      <original>'113 PHEP Infectious Diseas 2016'!D80=_xll.F9v5.Connect.GL(_xll.F9v5.Connect.BSPEC($B$10,$B$11,$A80),D$2,$B$3,$B$4,D$5,$B$6,$B$7,$B$8)</original>
      <value>4077</value>
    </cell>
    <cell>
      <original>'113 PHEP Infectious Diseas 2016'!F80=_xll.F9v5.Connect.GL(_xll.F9v5.Connect.BSPEC($B$10,$B$11,$A80),F$2,$B$3,$B$4,F$5,$B$6,$B$7,$B$8)</original>
      <value>8466.2799999999988</value>
    </cell>
    <cell>
      <original>'113 PHEP Infectious Diseas 2016'!G80=_xll.F9v5.Connect.GL(_xll.F9v5.Connect.BSPEC($B$10,$B$11,$A80),G$2,$B$3,$B$4,G$5,$B$6,$B$7,$B$8)</original>
      <value>12100</value>
    </cell>
    <cell>
      <original>'113 PHEP Infectious Diseas 2016'!I80=_xll.F9v5.Connect.GL(_xll.F9v5.Connect.BSPEC($B$10,$B$11,$A80),I$2,$B$3,$B$4,I$5,$B$6,$B$7,$B$8)</original>
      <value>44533</value>
    </cell>
    <cell>
      <original>'113 PHEP Infectious Diseas 2016'!C81=_xll.F9v5.Connect.GL(_xll.F9v5.Connect.BSPEC($B$10,$B$11,$A81),C$2,$B$3,$B$4,C$5,$B$6,$B$7,$B$8)</original>
      <value>0</value>
    </cell>
    <cell>
      <original>'113 PHEP Infectious Diseas 2016'!D81=_xll.F9v5.Connect.GL(_xll.F9v5.Connect.BSPEC($B$10,$B$11,$A81),D$2,$B$3,$B$4,D$5,$B$6,$B$7,$B$8)</original>
      <value>0</value>
    </cell>
    <cell>
      <original>'113 PHEP Infectious Diseas 2016'!F81=_xll.F9v5.Connect.GL(_xll.F9v5.Connect.BSPEC($B$10,$B$11,$A81),F$2,$B$3,$B$4,F$5,$B$6,$B$7,$B$8)</original>
      <value>0</value>
    </cell>
    <cell>
      <original>'113 PHEP Infectious Diseas 2016'!G81=_xll.F9v5.Connect.GL(_xll.F9v5.Connect.BSPEC($B$10,$B$11,$A81),G$2,$B$3,$B$4,G$5,$B$6,$B$7,$B$8)</original>
      <value>0</value>
    </cell>
    <cell>
      <original>'113 PHEP Infectious Diseas 2016'!I81=_xll.F9v5.Connect.GL(_xll.F9v5.Connect.BSPEC($B$10,$B$11,$A81),I$2,$B$3,$B$4,I$5,$B$6,$B$7,$B$8)</original>
      <value>0</value>
    </cell>
    <cell>
      <original>'113 PHEP Infectious Diseas 2016'!C82=_xll.F9v5.Connect.GL(_xll.F9v5.Connect.BSPEC($B$10,$B$11,$A82),C$2,$B$3,$B$4,C$5,$B$6,$B$7,$B$8)</original>
      <value>1901.6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3764.56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315.72000000000003</value>
    </cell>
    <cell>
      <original>'113 PHEP Infectious Diseas 2016'!D84=_xll.F9v5.Connect.GL(_xll.F9v5.Connect.BSPEC($B$10,$B$11,$A84),D$2,$B$3,$B$4,D$5,$B$6,$B$7,$B$8)</original>
      <value>312</value>
    </cell>
    <cell>
      <original>'113 PHEP Infectious Diseas 2016'!F84=_xll.F9v5.Connect.GL(_xll.F9v5.Connect.BSPEC($B$10,$B$11,$A84),F$2,$B$3,$B$4,F$5,$B$6,$B$7,$B$8)</original>
      <value>909.13000000000011</value>
    </cell>
    <cell>
      <original>'113 PHEP Infectious Diseas 2016'!G84=_xll.F9v5.Connect.GL(_xll.F9v5.Connect.BSPEC($B$10,$B$11,$A84),G$2,$B$3,$B$4,G$5,$B$6,$B$7,$B$8)</original>
      <value>926</value>
    </cell>
    <cell>
      <original>'113 PHEP Infectious Diseas 2016'!I84=_xll.F9v5.Connect.GL(_xll.F9v5.Connect.BSPEC($B$10,$B$11,$A84),I$2,$B$3,$B$4,I$5,$B$6,$B$7,$B$8)</original>
      <value>3407</value>
    </cell>
    <cell>
      <original>'113 PHEP Infectious Diseas 2016'!C85=_xll.F9v5.Connect.GL(_xll.F9v5.Connect.BSPEC($B$10,$B$11,$A85),C$2,$B$3,$B$4,C$5,$B$6,$B$7,$B$8)</original>
      <value>493.86</value>
    </cell>
    <cell>
      <original>'113 PHEP Infectious Diseas 2016'!D85=_xll.F9v5.Connect.GL(_xll.F9v5.Connect.BSPEC($B$10,$B$11,$A85),D$2,$B$3,$B$4,D$5,$B$6,$B$7,$B$8)</original>
      <value>338</value>
    </cell>
    <cell>
      <original>'113 PHEP Infectious Diseas 2016'!F85=_xll.F9v5.Connect.GL(_xll.F9v5.Connect.BSPEC($B$10,$B$11,$A85),F$2,$B$3,$B$4,F$5,$B$6,$B$7,$B$8)</original>
      <value>1134.3499999999999</value>
    </cell>
    <cell>
      <original>'113 PHEP Infectious Diseas 2016'!G85=_xll.F9v5.Connect.GL(_xll.F9v5.Connect.BSPEC($B$10,$B$11,$A85),G$2,$B$3,$B$4,G$5,$B$6,$B$7,$B$8)</original>
      <value>1003</value>
    </cell>
    <cell>
      <original>'113 PHEP Infectious Diseas 2016'!I85=_xll.F9v5.Connect.GL(_xll.F9v5.Connect.BSPEC($B$10,$B$11,$A85),I$2,$B$3,$B$4,I$5,$B$6,$B$7,$B$8)</original>
      <value>3687</value>
    </cell>
    <cell>
      <original>'113 PHEP Infectious Diseas 2016'!C86=_xll.F9v5.Connect.GL(_xll.F9v5.Connect.BSPEC($B$10,$B$11,$A86),C$2,$B$3,$B$4,C$5,$B$6,$B$7,$B$8)</original>
      <value>477.37</value>
    </cell>
    <cell>
      <original>'113 PHEP Infectious Diseas 2016'!D86=_xll.F9v5.Connect.GL(_xll.F9v5.Connect.BSPEC($B$10,$B$11,$A86),D$2,$B$3,$B$4,D$5,$B$6,$B$7,$B$8)</original>
      <value>633</value>
    </cell>
    <cell>
      <original>'113 PHEP Infectious Diseas 2016'!F86=_xll.F9v5.Connect.GL(_xll.F9v5.Connect.BSPEC($B$10,$B$11,$A86),F$2,$B$3,$B$4,F$5,$B$6,$B$7,$B$8)</original>
      <value>1661.37</value>
    </cell>
    <cell>
      <original>'113 PHEP Infectious Diseas 2016'!G86=_xll.F9v5.Connect.GL(_xll.F9v5.Connect.BSPEC($B$10,$B$11,$A86),G$2,$B$3,$B$4,G$5,$B$6,$B$7,$B$8)</original>
      <value>1899</value>
    </cell>
    <cell>
      <original>'113 PHEP Infectious Diseas 2016'!I86=_xll.F9v5.Connect.GL(_xll.F9v5.Connect.BSPEC($B$10,$B$11,$A86),I$2,$B$3,$B$4,I$5,$B$6,$B$7,$B$8)</original>
      <value>7713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2016'!C92=_xll.F9v5.Connect.GL(_xll.F9v5.Connect.BSPEC($B$10,$B$11,$A92),C$2,$B$3,$B$4,C$5,$B$6,$B$7,$B$8)</original>
      <value>0</value>
    </cell>
    <cell>
      <original>'113 PHEP Infectious Diseas 2016'!D92=_xll.F9v5.Connect.GL(_xll.F9v5.Connect.BSPEC($B$10,$B$11,$A92),D$2,$B$3,$B$4,D$5,$B$6,$B$7,$B$8)</original>
      <value>0</value>
    </cell>
    <cell>
      <original>'113 PHEP Infectious Diseas 2016'!F92=_xll.F9v5.Connect.GL(_xll.F9v5.Connect.BSPEC($B$10,$B$11,$A92),F$2,$B$3,$B$4,F$5,$B$6,$B$7,$B$8)</original>
      <value>0</value>
    </cell>
    <cell>
      <original>'113 PHEP Infectious Diseas 2016'!G92=_xll.F9v5.Connect.GL(_xll.F9v5.Connect.BSPEC($B$10,$B$11,$A92),G$2,$B$3,$B$4,G$5,$B$6,$B$7,$B$8)</original>
      <value>0</value>
    </cell>
    <cell>
      <original>'113 PHEP Infectious Diseas 2016'!I92=_xll.F9v5.Connect.GL(_xll.F9v5.Connect.BSPEC($B$10,$B$11,$A92),I$2,$B$3,$B$4,I$5,$B$6,$B$7,$B$8)</original>
      <value>0</value>
    </cell>
    <cell>
      <original>'113 PHEP Infectious Diseas 2016'!C93=_xll.F9v5.Connect.GL(_xll.F9v5.Connect.BSPEC($B$10,$B$11,$A93),C$2,$B$3,$B$4,C$5,$B$6,$B$7,$B$8)</original>
      <value>0</value>
    </cell>
    <cell>
      <original>'113 PHEP Infectious Diseas 2016'!D93=_xll.F9v5.Connect.GL(_xll.F9v5.Connect.BSPEC($B$10,$B$11,$A93),D$2,$B$3,$B$4,D$5,$B$6,$B$7,$B$8)</original>
      <value>0</value>
    </cell>
    <cell>
      <original>'113 PHEP Infectious Diseas 2016'!F93=_xll.F9v5.Connect.GL(_xll.F9v5.Connect.BSPEC($B$10,$B$11,$A93),F$2,$B$3,$B$4,F$5,$B$6,$B$7,$B$8)</original>
      <value>0</value>
    </cell>
    <cell>
      <original>'113 PHEP Infectious Diseas 2016'!G93=_xll.F9v5.Connect.GL(_xll.F9v5.Connect.BSPEC($B$10,$B$11,$A93),G$2,$B$3,$B$4,G$5,$B$6,$B$7,$B$8)</original>
      <value>0</value>
    </cell>
    <cell>
      <original>'113 PHEP Infectious Diseas 2016'!I93=_xll.F9v5.Connect.GL(_xll.F9v5.Connect.BSPEC($B$10,$B$11,$A93),I$2,$B$3,$B$4,I$5,$B$6,$B$7,$B$8)</original>
      <value>0</value>
    </cell>
    <cell>
      <original>'113 PHEP Infectious Diseas 2016'!C94=_xll.F9v5.Connect.GL(_xll.F9v5.Connect.BSPEC($B$10,$B$11,$A94),C$2,$B$3,$B$4,C$5,$B$6,$B$7,$B$8)</original>
      <value>0</value>
    </cell>
    <cell>
      <original>'113 PHEP Infectious Diseas 2016'!D94=_xll.F9v5.Connect.GL(_xll.F9v5.Connect.BSPEC($B$10,$B$11,$A94),D$2,$B$3,$B$4,D$5,$B$6,$B$7,$B$8)</original>
      <value>0</value>
    </cell>
    <cell>
      <original>'113 PHEP Infectious Diseas 2016'!F94=_xll.F9v5.Connect.GL(_xll.F9v5.Connect.BSPEC($B$10,$B$11,$A94),F$2,$B$3,$B$4,F$5,$B$6,$B$7,$B$8)</original>
      <value>0</value>
    </cell>
    <cell>
      <original>'113 PHEP Infectious Diseas 2016'!G94=_xll.F9v5.Connect.GL(_xll.F9v5.Connect.BSPEC($B$10,$B$11,$A94),G$2,$B$3,$B$4,G$5,$B$6,$B$7,$B$8)</original>
      <value>0</value>
    </cell>
    <cell>
      <original>'113 PHEP Infectious Diseas 2016'!I94=_xll.F9v5.Connect.GL(_xll.F9v5.Connect.BSPEC($B$10,$B$11,$A94),I$2,$B$3,$B$4,I$5,$B$6,$B$7,$B$8)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936.46</value>
    </cell>
    <cell>
      <original>'113 PHEP Infectious Diseas 2016'!D138=_xll.F9v5.Connect.GL(_xll.F9v5.Connect.BSPEC($B$10,$B$11,$A138),D$2,$B$3,$B$4,D$5,$B$6,$B$7,$B$8)</original>
      <value>1010</value>
    </cell>
    <cell>
      <original>'113 PHEP Infectious Diseas 2016'!F138=_xll.F9v5.Connect.GL(_xll.F9v5.Connect.BSPEC($B$10,$B$11,$A138),F$2,$B$3,$B$4,F$5,$B$6,$B$7,$B$8)</original>
      <value>2785.02</value>
    </cell>
    <cell>
      <original>'113 PHEP Infectious Diseas 2016'!G138=_xll.F9v5.Connect.GL(_xll.F9v5.Connect.BSPEC($B$10,$B$11,$A138),G$2,$B$3,$B$4,G$5,$B$6,$B$7,$B$8)</original>
      <value>3030</value>
    </cell>
    <cell>
      <original>'113 PHEP Infectious Diseas 2016'!I138=_xll.F9v5.Connect.GL(_xll.F9v5.Connect.BSPEC($B$10,$B$11,$A138),I$2,$B$3,$B$4,I$5,$B$6,$B$7,$B$8)</original>
      <value>11110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12.58</value>
    </cell>
    <cell>
      <original>'113 PHEP Infectious Diseas 2016'!D143=_xll.F9v5.Connect.GL(_xll.F9v5.Connect.BSPEC($B$10,$B$11,$A143),D$2,$B$3,$B$4,D$5,$B$6,$B$7,$B$8)</original>
      <value>84</value>
    </cell>
    <cell>
      <original>'113 PHEP Infectious Diseas 2016'!F143=_xll.F9v5.Connect.GL(_xll.F9v5.Connect.BSPEC($B$10,$B$11,$A143),F$2,$B$3,$B$4,F$5,$B$6,$B$7,$B$8)</original>
      <value>24.509999999999998</value>
    </cell>
    <cell>
      <original>'113 PHEP Infectious Diseas 2016'!G143=_xll.F9v5.Connect.GL(_xll.F9v5.Connect.BSPEC($B$10,$B$11,$A143),G$2,$B$3,$B$4,G$5,$B$6,$B$7,$B$8)</original>
      <value>252</value>
    </cell>
    <cell>
      <original>'113 PHEP Infectious Diseas 2016'!I143=_xll.F9v5.Connect.GL(_xll.F9v5.Connect.BSPEC($B$10,$B$11,$A143),I$2,$B$3,$B$4,I$5,$B$6,$B$7,$B$8)</original>
      <value>924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73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219</value>
    </cell>
    <cell>
      <original>'113 PHEP Infectious Diseas 2016'!I144=_xll.F9v5.Connect.GL(_xll.F9v5.Connect.BSPEC($B$10,$B$11,$A144),I$2,$B$3,$B$4,I$5,$B$6,$B$7,$B$8)</original>
      <value>803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568.04</value>
    </cell>
    <cell>
      <original>'113 PHEP Infectious Diseas 2016'!D160=_xll.F9v5.Connect.GL(_xll.F9v5.Connect.BSPEC($B$10,$B$11,$A160),D$2,$B$3,$B$4,D$5,$B$6,$B$7,$B$8)</original>
      <value>576</value>
    </cell>
    <cell>
      <original>'113 PHEP Infectious Diseas 2016'!F160=_xll.F9v5.Connect.GL(_xll.F9v5.Connect.BSPEC($B$10,$B$11,$A160),F$2,$B$3,$B$4,F$5,$B$6,$B$7,$B$8)</original>
      <value>1709.52</value>
    </cell>
    <cell>
      <original>'113 PHEP Infectious Diseas 2016'!G160=_xll.F9v5.Connect.GL(_xll.F9v5.Connect.BSPEC($B$10,$B$11,$A160),G$2,$B$3,$B$4,G$5,$B$6,$B$7,$B$8)</original>
      <value>1728</value>
    </cell>
    <cell>
      <original>'113 PHEP Infectious Diseas 2016'!I160=_xll.F9v5.Connect.GL(_xll.F9v5.Connect.BSPEC($B$10,$B$11,$A160),I$2,$B$3,$B$4,I$5,$B$6,$B$7,$B$8)</original>
      <value>6336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89.45</value>
    </cell>
    <cell>
      <original>'113 PHEP Infectious Diseas 2016'!D170=_xll.F9v5.Connect.GL(_xll.F9v5.Connect.BSPEC($B$10,$B$11,$A170),D$2,$B$3,$B$4,D$5,$B$6,$B$7,$B$8)</original>
      <value>110</value>
    </cell>
    <cell>
      <original>'113 PHEP Infectious Diseas 2016'!F170=_xll.F9v5.Connect.GL(_xll.F9v5.Connect.BSPEC($B$10,$B$11,$A170),F$2,$B$3,$B$4,F$5,$B$6,$B$7,$B$8)</original>
      <value>268.35000000000002</value>
    </cell>
    <cell>
      <original>'113 PHEP Infectious Diseas 2016'!G170=_xll.F9v5.Connect.GL(_xll.F9v5.Connect.BSPEC($B$10,$B$11,$A170),G$2,$B$3,$B$4,G$5,$B$6,$B$7,$B$8)</original>
      <value>330</value>
    </cell>
    <cell>
      <original>'113 PHEP Infectious Diseas 2016'!I170=_xll.F9v5.Connect.GL(_xll.F9v5.Connect.BSPEC($B$10,$B$11,$A170),I$2,$B$3,$B$4,I$5,$B$6,$B$7,$B$8)</original>
      <value>1210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1300</value>
    </cell>
    <cell>
      <original>'113 PHEP Infectious Diseas 2016'!I174=_xll.F9v5.Connect.GL(_xll.F9v5.Connect.BSPEC($B$10,$B$11,$A174),I$2,$B$3,$B$4,I$5,$B$6,$B$7,$B$8)</original>
      <value>1300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17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51</value>
    </cell>
    <cell>
      <original>'113 PHEP Infectious Diseas 2016'!I186=_xll.F9v5.Connect.GL(_xll.F9v5.Connect.BSPEC($B$10,$B$11,$A186),I$2,$B$3,$B$4,I$5,$B$6,$B$7,$B$8)</original>
      <value>187</value>
    </cell>
    <cell>
      <original>'113 PHEP Infectious Diseas 2016'!C187=_xll.F9v5.Connect.GL(_xll.F9v5.Connect.BSPEC($B$10,$B$11,$A187),C$2,$B$3,$B$4,C$5,$B$6,$B$7,$B$8)</original>
      <value>8.16</value>
    </cell>
    <cell>
      <original>'113 PHEP Infectious Diseas 2016'!D187=_xll.F9v5.Connect.GL(_xll.F9v5.Connect.BSPEC($B$10,$B$11,$A187),D$2,$B$3,$B$4,D$5,$B$6,$B$7,$B$8)</original>
      <value>15</value>
    </cell>
    <cell>
      <original>'113 PHEP Infectious Diseas 2016'!F187=_xll.F9v5.Connect.GL(_xll.F9v5.Connect.BSPEC($B$10,$B$11,$A187),F$2,$B$3,$B$4,F$5,$B$6,$B$7,$B$8)</original>
      <value>23.62</value>
    </cell>
    <cell>
      <original>'113 PHEP Infectious Diseas 2016'!G187=_xll.F9v5.Connect.GL(_xll.F9v5.Connect.BSPEC($B$10,$B$11,$A187),G$2,$B$3,$B$4,G$5,$B$6,$B$7,$B$8)</original>
      <value>45</value>
    </cell>
    <cell>
      <original>'113 PHEP Infectious Diseas 2016'!I187=_xll.F9v5.Connect.GL(_xll.F9v5.Connect.BSPEC($B$10,$B$11,$A187),I$2,$B$3,$B$4,I$5,$B$6,$B$7,$B$8)</original>
      <value>168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2016'!C192=_xll.F9v5.Connect.GL(_xll.F9v5.Connect.BSPEC($B$10,$B$11,$A192),C$2,$B$3,$B$4,C$5,$B$6,$B$7,$B$8)</original>
      <value>0</value>
    </cell>
    <cell>
      <original>'113 PHEP Infectious Diseas 2016'!D192=_xll.F9v5.Connect.GL(_xll.F9v5.Connect.BSPEC($B$10,$B$11,$A192),D$2,$B$3,$B$4,D$5,$B$6,$B$7,$B$8)</original>
      <value>0</value>
    </cell>
    <cell>
      <original>'113 PHEP Infectious Diseas 2016'!F192=_xll.F9v5.Connect.GL(_xll.F9v5.Connect.BSPEC($B$10,$B$11,$A192),F$2,$B$3,$B$4,F$5,$B$6,$B$7,$B$8)</original>
      <value>0</value>
    </cell>
    <cell>
      <original>'113 PHEP Infectious Diseas 2016'!G192=_xll.F9v5.Connect.GL(_xll.F9v5.Connect.BSPEC($B$10,$B$11,$A192),G$2,$B$3,$B$4,G$5,$B$6,$B$7,$B$8)</original>
      <value>0</value>
    </cell>
    <cell>
      <original>'113 PHEP Infectious Diseas 2016'!I192=_xll.F9v5.Connect.GL(_xll.F9v5.Connect.BSPEC($B$10,$B$11,$A192),I$2,$B$3,$B$4,I$5,$B$6,$B$7,$B$8)</original>
      <value>0</value>
    </cell>
    <cell>
      <original>'113 PHEP Infectious Diseas 2016'!C198=_xll.F9v5.Connect.GL(_xll.F9v5.Connect.BSPEC($B$10,$B$11,$A198),C$2,$B$3,$B$4,C$5,$B$6,$B$7,$B$8)</original>
      <value>0</value>
    </cell>
    <cell>
      <original>'113 PHEP Infectious Diseas 2016'!D198=_xll.F9v5.Connect.GL(_xll.F9v5.Connect.BSPEC($B$10,$B$11,$A198),D$2,$B$3,$B$4,D$5,$B$6,$B$7,$B$8)</original>
      <value>0</value>
    </cell>
    <cell>
      <original>'113 PHEP Infectious Diseas 2016'!F198=_xll.F9v5.Connect.GL(_xll.F9v5.Connect.BSPEC($B$10,$B$11,$A198),F$2,$B$3,$B$4,F$5,$B$6,$B$7,$B$8)</original>
      <value>0</value>
    </cell>
    <cell>
      <original>'113 PHEP Infectious Diseas 2016'!G198=_xll.F9v5.Connect.GL(_xll.F9v5.Connect.BSPEC($B$10,$B$11,$A198),G$2,$B$3,$B$4,G$5,$B$6,$B$7,$B$8)</original>
      <value>0</value>
    </cell>
    <cell>
      <original>'113 PHEP Infectious Diseas 2016'!I198=_xll.F9v5.Connect.GL(_xll.F9v5.Connect.BSPEC($B$10,$B$11,$A198),I$2,$B$3,$B$4,I$5,$B$6,$B$7,$B$8)</original>
      <value>0</value>
    </cell>
    <cell>
      <original>'113 PHEP Infectious Diseas 2016'!C199=_xll.F9v5.Connect.GL(_xll.F9v5.Connect.BSPEC($B$10,$B$11,$A199),C$2,$B$3,$B$4,C$5,$B$6,$B$7,$B$8)</original>
      <value>0</value>
    </cell>
    <cell>
      <original>'113 PHEP Infectious Diseas 2016'!D199=_xll.F9v5.Connect.GL(_xll.F9v5.Connect.BSPEC($B$10,$B$11,$A199),D$2,$B$3,$B$4,D$5,$B$6,$B$7,$B$8)</original>
      <value>0</value>
    </cell>
    <cell>
      <original>'113 PHEP Infectious Diseas 2016'!F199=_xll.F9v5.Connect.GL(_xll.F9v5.Connect.BSPEC($B$10,$B$11,$A199),F$2,$B$3,$B$4,F$5,$B$6,$B$7,$B$8)</original>
      <value>0</value>
    </cell>
    <cell>
      <original>'113 PHEP Infectious Diseas 2016'!G199=_xll.F9v5.Connect.GL(_xll.F9v5.Connect.BSPEC($B$10,$B$11,$A199),G$2,$B$3,$B$4,G$5,$B$6,$B$7,$B$8)</original>
      <value>0</value>
    </cell>
    <cell>
      <original>'113 PHEP Infectious Diseas 2016'!I199=_xll.F9v5.Connect.GL(_xll.F9v5.Connect.BSPEC($B$10,$B$11,$A199),I$2,$B$3,$B$4,I$5,$B$6,$B$7,$B$8)</original>
      <value>0</value>
    </cell>
    <cell>
      <original>'113 PHEP Infectious Diseas 2016'!C200=_xll.F9v5.Connect.GL(_xll.F9v5.Connect.BSPEC($B$10,$B$11,$A200),C$2,$B$3,$B$4,C$5,$B$6,$B$7,$B$8)</original>
      <value>0</value>
    </cell>
    <cell>
      <original>'113 PHEP Infectious Diseas 2016'!D200=_xll.F9v5.Connect.GL(_xll.F9v5.Connect.BSPEC($B$10,$B$11,$A200),D$2,$B$3,$B$4,D$5,$B$6,$B$7,$B$8)</original>
      <value>0</value>
    </cell>
    <cell>
      <original>'113 PHEP Infectious Diseas 2016'!F200=_xll.F9v5.Connect.GL(_xll.F9v5.Connect.BSPEC($B$10,$B$11,$A200),F$2,$B$3,$B$4,F$5,$B$6,$B$7,$B$8)</original>
      <value>0</value>
    </cell>
    <cell>
      <original>'113 PHEP Infectious Diseas 2016'!G200=_xll.F9v5.Connect.GL(_xll.F9v5.Connect.BSPEC($B$10,$B$11,$A200),G$2,$B$3,$B$4,G$5,$B$6,$B$7,$B$8)</original>
      <value>0</value>
    </cell>
    <cell>
      <original>'113 PHEP Infectious Diseas 2016'!I200=_xll.F9v5.Connect.GL(_xll.F9v5.Connect.BSPEC($B$10,$B$11,$A200),I$2,$B$3,$B$4,I$5,$B$6,$B$7,$B$8)</original>
      <value>0</value>
    </cell>
    <cell>
      <original>'113 PHEP Infectious Diseas 2016'!C201=_xll.F9v5.Connect.GL(_xll.F9v5.Connect.BSPEC($B$10,$B$11,$A201),C$2,$B$3,$B$4,C$5,$B$6,$B$7,$B$8)</original>
      <value>0</value>
    </cell>
    <cell>
      <original>'113 PHEP Infectious Diseas 2016'!D201=_xll.F9v5.Connect.GL(_xll.F9v5.Connect.BSPEC($B$10,$B$11,$A201),D$2,$B$3,$B$4,D$5,$B$6,$B$7,$B$8)</original>
      <value>0</value>
    </cell>
    <cell>
      <original>'113 PHEP Infectious Diseas 2016'!F201=_xll.F9v5.Connect.GL(_xll.F9v5.Connect.BSPEC($B$10,$B$11,$A201),F$2,$B$3,$B$4,F$5,$B$6,$B$7,$B$8)</original>
      <value>0</value>
    </cell>
    <cell>
      <original>'113 PHEP Infectious Diseas 2016'!G201=_xll.F9v5.Connect.GL(_xll.F9v5.Connect.BSPEC($B$10,$B$11,$A201),G$2,$B$3,$B$4,G$5,$B$6,$B$7,$B$8)</original>
      <value>0</value>
    </cell>
    <cell>
      <original>'113 PHEP Infectious Diseas 2016'!I201=_xll.F9v5.Connect.GL(_xll.F9v5.Connect.BSPEC($B$10,$B$11,$A201),I$2,$B$3,$B$4,I$5,$B$6,$B$7,$B$8)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Unique'!C80=_xll.F9v5.Connect.GL(_xll.F9v5.Connect.BSPEC($B$10,$B$11,$A80),C$2,$B$3,$B$4,C$5,$B$6,$B$7,$B$8)</original>
      <value>0</value>
    </cell>
    <cell>
      <original>'114 PHEP One Time Unique'!D80=_xll.F9v5.Connect.GL(_xll.F9v5.Connect.BSPEC($B$10,$B$11,$A80),D$2,$B$3,$B$4,D$5,$B$6,$B$7,$B$8)</original>
      <value>0</value>
    </cell>
    <cell>
      <original>'114 PHEP One Time Unique'!F80=_xll.F9v5.Connect.GL(_xll.F9v5.Connect.BSPEC($B$10,$B$11,$A80),F$2,$B$3,$B$4,F$5,$B$6,$B$7,$B$8)</original>
      <value>0</value>
    </cell>
    <cell>
      <original>'114 PHEP One Time Unique'!G80=_xll.F9v5.Connect.GL(_xll.F9v5.Connect.BSPEC($B$10,$B$11,$A80),G$2,$B$3,$B$4,G$5,$B$6,$B$7,$B$8)</original>
      <value>0</value>
    </cell>
    <cell>
      <original>'114 PHEP One Time Unique'!I80=_xll.F9v5.Connect.GL(_xll.F9v5.Connect.BSPEC($B$10,$B$11,$A80),I$2,$B$3,$B$4,I$5,$B$6,$B$7,$B$8)</original>
      <value>0</value>
    </cell>
    <cell>
      <original>'114 PHEP One Time Unique'!C81=_xll.F9v5.Connect.GL(_xll.F9v5.Connect.BSPEC($B$10,$B$11,$A81),C$2,$B$3,$B$4,C$5,$B$6,$B$7,$B$8)</original>
      <value>0</value>
    </cell>
    <cell>
      <original>'114 PHEP One Time Unique'!D81=_xll.F9v5.Connect.GL(_xll.F9v5.Connect.BSPEC($B$10,$B$11,$A81),D$2,$B$3,$B$4,D$5,$B$6,$B$7,$B$8)</original>
      <value>0</value>
    </cell>
    <cell>
      <original>'114 PHEP One Time Unique'!F81=_xll.F9v5.Connect.GL(_xll.F9v5.Connect.BSPEC($B$10,$B$11,$A81),F$2,$B$3,$B$4,F$5,$B$6,$B$7,$B$8)</original>
      <value>0</value>
    </cell>
    <cell>
      <original>'114 PHEP One Time Unique'!G81=_xll.F9v5.Connect.GL(_xll.F9v5.Connect.BSPEC($B$10,$B$11,$A81),G$2,$B$3,$B$4,G$5,$B$6,$B$7,$B$8)</original>
      <value>0</value>
    </cell>
    <cell>
      <original>'114 PHEP One Time Unique'!I81=_xll.F9v5.Connect.GL(_xll.F9v5.Connect.BSPEC($B$10,$B$11,$A81),I$2,$B$3,$B$4,I$5,$B$6,$B$7,$B$8)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Unique'!C92=_xll.F9v5.Connect.GL(_xll.F9v5.Connect.BSPEC($B$10,$B$11,$A92),C$2,$B$3,$B$4,C$5,$B$6,$B$7,$B$8)</original>
      <value>0</value>
    </cell>
    <cell>
      <original>'114 PHEP One Time Unique'!D92=_xll.F9v5.Connect.GL(_xll.F9v5.Connect.BSPEC($B$10,$B$11,$A92),D$2,$B$3,$B$4,D$5,$B$6,$B$7,$B$8)</original>
      <value>0</value>
    </cell>
    <cell>
      <original>'114 PHEP One Time Unique'!F92=_xll.F9v5.Connect.GL(_xll.F9v5.Connect.BSPEC($B$10,$B$11,$A92),F$2,$B$3,$B$4,F$5,$B$6,$B$7,$B$8)</original>
      <value>0</value>
    </cell>
    <cell>
      <original>'114 PHEP One Time Unique'!G92=_xll.F9v5.Connect.GL(_xll.F9v5.Connect.BSPEC($B$10,$B$11,$A92),G$2,$B$3,$B$4,G$5,$B$6,$B$7,$B$8)</original>
      <value>0</value>
    </cell>
    <cell>
      <original>'114 PHEP One Time Unique'!I92=_xll.F9v5.Connect.GL(_xll.F9v5.Connect.BSPEC($B$10,$B$11,$A92),I$2,$B$3,$B$4,I$5,$B$6,$B$7,$B$8)</original>
      <value>0</value>
    </cell>
    <cell>
      <original>'114 PHEP One Time Unique'!C93=_xll.F9v5.Connect.GL(_xll.F9v5.Connect.BSPEC($B$10,$B$11,$A93),C$2,$B$3,$B$4,C$5,$B$6,$B$7,$B$8)</original>
      <value>0</value>
    </cell>
    <cell>
      <original>'114 PHEP One Time Unique'!D93=_xll.F9v5.Connect.GL(_xll.F9v5.Connect.BSPEC($B$10,$B$11,$A93),D$2,$B$3,$B$4,D$5,$B$6,$B$7,$B$8)</original>
      <value>0</value>
    </cell>
    <cell>
      <original>'114 PHEP One Time Unique'!F93=_xll.F9v5.Connect.GL(_xll.F9v5.Connect.BSPEC($B$10,$B$11,$A93),F$2,$B$3,$B$4,F$5,$B$6,$B$7,$B$8)</original>
      <value>0</value>
    </cell>
    <cell>
      <original>'114 PHEP One Time Unique'!G93=_xll.F9v5.Connect.GL(_xll.F9v5.Connect.BSPEC($B$10,$B$11,$A93),G$2,$B$3,$B$4,G$5,$B$6,$B$7,$B$8)</original>
      <value>0</value>
    </cell>
    <cell>
      <original>'114 PHEP One Time Unique'!I93=_xll.F9v5.Connect.GL(_xll.F9v5.Connect.BSPEC($B$10,$B$11,$A93),I$2,$B$3,$B$4,I$5,$B$6,$B$7,$B$8)</original>
      <value>0</value>
    </cell>
    <cell>
      <original>'114 PHEP One Time Unique'!C94=_xll.F9v5.Connect.GL(_xll.F9v5.Connect.BSPEC($B$10,$B$11,$A94),C$2,$B$3,$B$4,C$5,$B$6,$B$7,$B$8)</original>
      <value>0</value>
    </cell>
    <cell>
      <original>'114 PHEP One Time Unique'!D94=_xll.F9v5.Connect.GL(_xll.F9v5.Connect.BSPEC($B$10,$B$11,$A94),D$2,$B$3,$B$4,D$5,$B$6,$B$7,$B$8)</original>
      <value>0</value>
    </cell>
    <cell>
      <original>'114 PHEP One Time Unique'!F94=_xll.F9v5.Connect.GL(_xll.F9v5.Connect.BSPEC($B$10,$B$11,$A94),F$2,$B$3,$B$4,F$5,$B$6,$B$7,$B$8)</original>
      <value>0</value>
    </cell>
    <cell>
      <original>'114 PHEP One Time Unique'!G94=_xll.F9v5.Connect.GL(_xll.F9v5.Connect.BSPEC($B$10,$B$11,$A94),G$2,$B$3,$B$4,G$5,$B$6,$B$7,$B$8)</original>
      <value>0</value>
    </cell>
    <cell>
      <original>'114 PHEP One Time Unique'!I94=_xll.F9v5.Connect.GL(_xll.F9v5.Connect.BSPEC($B$10,$B$11,$A94),I$2,$B$3,$B$4,I$5,$B$6,$B$7,$B$8)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Unique'!C192=_xll.F9v5.Connect.GL(_xll.F9v5.Connect.BSPEC($B$10,$B$11,$A192),C$2,$B$3,$B$4,C$5,$B$6,$B$7,$B$8)</original>
      <value>0</value>
    </cell>
    <cell>
      <original>'114 PHEP One Time Unique'!D192=_xll.F9v5.Connect.GL(_xll.F9v5.Connect.BSPEC($B$10,$B$11,$A192),D$2,$B$3,$B$4,D$5,$B$6,$B$7,$B$8)</original>
      <value>0</value>
    </cell>
    <cell>
      <original>'114 PHEP One Time Unique'!F192=_xll.F9v5.Connect.GL(_xll.F9v5.Connect.BSPEC($B$10,$B$11,$A192),F$2,$B$3,$B$4,F$5,$B$6,$B$7,$B$8)</original>
      <value>0</value>
    </cell>
    <cell>
      <original>'114 PHEP One Time Unique'!G192=_xll.F9v5.Connect.GL(_xll.F9v5.Connect.BSPEC($B$10,$B$11,$A192),G$2,$B$3,$B$4,G$5,$B$6,$B$7,$B$8)</original>
      <value>0</value>
    </cell>
    <cell>
      <original>'114 PHEP One Time Unique'!I192=_xll.F9v5.Connect.GL(_xll.F9v5.Connect.BSPEC($B$10,$B$11,$A192),I$2,$B$3,$B$4,I$5,$B$6,$B$7,$B$8)</original>
      <value>0</value>
    </cell>
    <cell>
      <original>'114 PHEP One Time Unique'!C198=_xll.F9v5.Connect.GL(_xll.F9v5.Connect.BSPEC($B$10,$B$11,$A198),C$2,$B$3,$B$4,C$5,$B$6,$B$7,$B$8)</original>
      <value>0</value>
    </cell>
    <cell>
      <original>'114 PHEP One Time Unique'!D198=_xll.F9v5.Connect.GL(_xll.F9v5.Connect.BSPEC($B$10,$B$11,$A198),D$2,$B$3,$B$4,D$5,$B$6,$B$7,$B$8)</original>
      <value>0</value>
    </cell>
    <cell>
      <original>'114 PHEP One Time Unique'!F198=_xll.F9v5.Connect.GL(_xll.F9v5.Connect.BSPEC($B$10,$B$11,$A198),F$2,$B$3,$B$4,F$5,$B$6,$B$7,$B$8)</original>
      <value>0</value>
    </cell>
    <cell>
      <original>'114 PHEP One Time Unique'!G198=_xll.F9v5.Connect.GL(_xll.F9v5.Connect.BSPEC($B$10,$B$11,$A198),G$2,$B$3,$B$4,G$5,$B$6,$B$7,$B$8)</original>
      <value>0</value>
    </cell>
    <cell>
      <original>'114 PHEP One Time Unique'!I198=_xll.F9v5.Connect.GL(_xll.F9v5.Connect.BSPEC($B$10,$B$11,$A198),I$2,$B$3,$B$4,I$5,$B$6,$B$7,$B$8)</original>
      <value>0</value>
    </cell>
    <cell>
      <original>'114 PHEP One Time Unique'!C199=_xll.F9v5.Connect.GL(_xll.F9v5.Connect.BSPEC($B$10,$B$11,$A199),C$2,$B$3,$B$4,C$5,$B$6,$B$7,$B$8)</original>
      <value>0</value>
    </cell>
    <cell>
      <original>'114 PHEP One Time Unique'!D199=_xll.F9v5.Connect.GL(_xll.F9v5.Connect.BSPEC($B$10,$B$11,$A199),D$2,$B$3,$B$4,D$5,$B$6,$B$7,$B$8)</original>
      <value>0</value>
    </cell>
    <cell>
      <original>'114 PHEP One Time Unique'!F199=_xll.F9v5.Connect.GL(_xll.F9v5.Connect.BSPEC($B$10,$B$11,$A199),F$2,$B$3,$B$4,F$5,$B$6,$B$7,$B$8)</original>
      <value>0</value>
    </cell>
    <cell>
      <original>'114 PHEP One Time Unique'!G199=_xll.F9v5.Connect.GL(_xll.F9v5.Connect.BSPEC($B$10,$B$11,$A199),G$2,$B$3,$B$4,G$5,$B$6,$B$7,$B$8)</original>
      <value>0</value>
    </cell>
    <cell>
      <original>'114 PHEP One Time Unique'!I199=_xll.F9v5.Connect.GL(_xll.F9v5.Connect.BSPEC($B$10,$B$11,$A199),I$2,$B$3,$B$4,I$5,$B$6,$B$7,$B$8)</original>
      <value>0</value>
    </cell>
    <cell>
      <original>'114 PHEP One Time Unique'!C200=_xll.F9v5.Connect.GL(_xll.F9v5.Connect.BSPEC($B$10,$B$11,$A200),C$2,$B$3,$B$4,C$5,$B$6,$B$7,$B$8)</original>
      <value>0</value>
    </cell>
    <cell>
      <original>'114 PHEP One Time Unique'!D200=_xll.F9v5.Connect.GL(_xll.F9v5.Connect.BSPEC($B$10,$B$11,$A200),D$2,$B$3,$B$4,D$5,$B$6,$B$7,$B$8)</original>
      <value>0</value>
    </cell>
    <cell>
      <original>'114 PHEP One Time Unique'!F200=_xll.F9v5.Connect.GL(_xll.F9v5.Connect.BSPEC($B$10,$B$11,$A200),F$2,$B$3,$B$4,F$5,$B$6,$B$7,$B$8)</original>
      <value>0</value>
    </cell>
    <cell>
      <original>'114 PHEP One Time Unique'!G200=_xll.F9v5.Connect.GL(_xll.F9v5.Connect.BSPEC($B$10,$B$11,$A200),G$2,$B$3,$B$4,G$5,$B$6,$B$7,$B$8)</original>
      <value>0</value>
    </cell>
    <cell>
      <original>'114 PHEP One Time Unique'!I200=_xll.F9v5.Connect.GL(_xll.F9v5.Connect.BSPEC($B$10,$B$11,$A200),I$2,$B$3,$B$4,I$5,$B$6,$B$7,$B$8)</original>
      <value>0</value>
    </cell>
    <cell>
      <original>'114 PHEP One Time Unique'!C201=_xll.F9v5.Connect.GL(_xll.F9v5.Connect.BSPEC($B$10,$B$11,$A201),C$2,$B$3,$B$4,C$5,$B$6,$B$7,$B$8)</original>
      <value>0</value>
    </cell>
    <cell>
      <original>'114 PHEP One Time Unique'!D201=_xll.F9v5.Connect.GL(_xll.F9v5.Connect.BSPEC($B$10,$B$11,$A201),D$2,$B$3,$B$4,D$5,$B$6,$B$7,$B$8)</original>
      <value>0</value>
    </cell>
    <cell>
      <original>'114 PHEP One Time Unique'!F201=_xll.F9v5.Connect.GL(_xll.F9v5.Connect.BSPEC($B$10,$B$11,$A201),F$2,$B$3,$B$4,F$5,$B$6,$B$7,$B$8)</original>
      <value>0</value>
    </cell>
    <cell>
      <original>'114 PHEP One Time Unique'!G201=_xll.F9v5.Connect.GL(_xll.F9v5.Connect.BSPEC($B$10,$B$11,$A201),G$2,$B$3,$B$4,G$5,$B$6,$B$7,$B$8)</original>
      <value>0</value>
    </cell>
    <cell>
      <original>'114 PHEP One Time Unique'!I201=_xll.F9v5.Connect.GL(_xll.F9v5.Connect.BSPEC($B$10,$B$11,$A201),I$2,$B$3,$B$4,I$5,$B$6,$B$7,$B$8)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'115 PHEP DSHS Ebila'!C27=_xll.F9v5.Connect.NGL(_xll.F9v5.Connect.BSPEC($B$10,$B$11,$A27),C$2,$B$3,$B$4,C$5,$B$6,$B$7,$B$8)</original>
      <value>0</value>
    </cell>
    <cell>
      <original>'115 PHEP DSHS Ebila'!D27=_xll.F9v5.Connect.GL(_xll.F9v5.Connect.BSPEC($B$10,$B$11,$A27),D$2,$B$3,$B$4,D$5,$B$6,$B$7,$B$8)</original>
      <value>0</value>
    </cell>
    <cell>
      <original>'115 PHEP DSHS Ebila'!F27=_xll.F9v5.Connect.NGL(_xll.F9v5.Connect.BSPEC($B$10,$B$11,$A27),F$2,$B$3,$B$4,F$5,$B$6,$B$7,$B$8)</original>
      <value>0</value>
    </cell>
    <cell>
      <original>'115 PHEP DSHS Ebila'!G27=_xll.F9v5.Connect.GL(_xll.F9v5.Connect.BSPEC($B$10,$B$11,$A27),G$2,$B$3,$B$4,G$5,$B$6,$B$7,$B$8)</original>
      <value>0</value>
    </cell>
    <cell>
      <original>'115 PHEP DSHS Ebila'!I27=_xll.F9v5.Connect.GL(_xll.F9v5.Connect.BSPEC($B$10,$B$11,$A27),I$2,$B$3,$B$4,I$5,$B$6,$B$7,$B$8)</original>
      <value>0</value>
    </cell>
    <cell>
      <original>'115 PHEP DSHS Ebila'!C28=_xll.F9v5.Connect.NGL(_xll.F9v5.Connect.BSPEC($B$10,$B$11,$A28),C$2,$B$3,$B$4,C$5,$B$6,$B$7,$B$8)</original>
      <value>0</value>
    </cell>
    <cell>
      <original>'115 PHEP DSHS Ebila'!D28=_xll.F9v5.Connect.GL(_xll.F9v5.Connect.BSPEC($B$10,$B$11,$A28),D$2,$B$3,$B$4,D$5,$B$6,$B$7,$B$8)</original>
      <value>0</value>
    </cell>
    <cell>
      <original>'115 PHEP DSHS Ebila'!F28=_xll.F9v5.Connect.NGL(_xll.F9v5.Connect.BSPEC($B$10,$B$11,$A28),F$2,$B$3,$B$4,F$5,$B$6,$B$7,$B$8)</original>
      <value>0</value>
    </cell>
    <cell>
      <original>'115 PHEP DSHS Ebila'!G28=_xll.F9v5.Connect.GL(_xll.F9v5.Connect.BSPEC($B$10,$B$11,$A28),G$2,$B$3,$B$4,G$5,$B$6,$B$7,$B$8)</original>
      <value>0</value>
    </cell>
    <cell>
      <original>'115 PHEP DSHS Ebila'!I28=_xll.F9v5.Connect.GL(_xll.F9v5.Connect.BSPEC($B$10,$B$11,$A28),I$2,$B$3,$B$4,I$5,$B$6,$B$7,$B$8)</original>
      <value>0</value>
    </cell>
    <cell>
      <original>'115 PHEP DSHS Ebila'!C29=_xll.F9v5.Connect.NGL(_xll.F9v5.Connect.BSPEC($B$10,$B$11,$A29),C$2,$B$3,$B$4,C$5,$B$6,$B$7,$B$8)</original>
      <value>0</value>
    </cell>
    <cell>
      <original>'115 PHEP DSHS Ebila'!D29=_xll.F9v5.Connect.GL(_xll.F9v5.Connect.BSPEC($B$10,$B$11,$A29),D$2,$B$3,$B$4,D$5,$B$6,$B$7,$B$8)</original>
      <value>0</value>
    </cell>
    <cell>
      <original>'115 PHEP DSHS Ebila'!F29=_xll.F9v5.Connect.NGL(_xll.F9v5.Connect.BSPEC($B$10,$B$11,$A29),F$2,$B$3,$B$4,F$5,$B$6,$B$7,$B$8)</original>
      <value>0</value>
    </cell>
    <cell>
      <original>'115 PHEP DSHS Ebila'!G29=_xll.F9v5.Connect.GL(_xll.F9v5.Connect.BSPEC($B$10,$B$11,$A29),G$2,$B$3,$B$4,G$5,$B$6,$B$7,$B$8)</original>
      <value>0</value>
    </cell>
    <cell>
      <original>'115 PHEP DSHS Ebila'!I29=_xll.F9v5.Connect.GL(_xll.F9v5.Connect.BSPEC($B$10,$B$11,$A29),I$2,$B$3,$B$4,I$5,$B$6,$B$7,$B$8)</original>
      <value>0</value>
    </cell>
    <cell>
      <original>'115 PHEP DSHS Ebila'!C30=_xll.F9v5.Connect.NGL(_xll.F9v5.Connect.BSPEC($B$10,$B$11,$A30),C$2,$B$3,$B$4,C$5,$B$6,$B$7,$B$8)</original>
      <value>0</value>
    </cell>
    <cell>
      <original>'115 PHEP DSHS Ebila'!D30=_xll.F9v5.Connect.GL(_xll.F9v5.Connect.BSPEC($B$10,$B$11,$A30),D$2,$B$3,$B$4,D$5,$B$6,$B$7,$B$8)</original>
      <value>0</value>
    </cell>
    <cell>
      <original>'115 PHEP DSHS Ebila'!F30=_xll.F9v5.Connect.NGL(_xll.F9v5.Connect.BSPEC($B$10,$B$11,$A30),F$2,$B$3,$B$4,F$5,$B$6,$B$7,$B$8)</original>
      <value>0</value>
    </cell>
    <cell>
      <original>'115 PHEP DSHS Ebila'!G30=_xll.F9v5.Connect.GL(_xll.F9v5.Connect.BSPEC($B$10,$B$11,$A30),G$2,$B$3,$B$4,G$5,$B$6,$B$7,$B$8)</original>
      <value>0</value>
    </cell>
    <cell>
      <original>'115 PHEP DSHS Ebila'!I30=_xll.F9v5.Connect.GL(_xll.F9v5.Connect.BSPEC($B$10,$B$11,$A30),I$2,$B$3,$B$4,I$5,$B$6,$B$7,$B$8)</original>
      <value>0</value>
    </cell>
    <cell>
      <original>'115 PHEP DSHS Ebila'!C31=_xll.F9v5.Connect.NGL(_xll.F9v5.Connect.BSPEC($B$10,$B$11,$A31),C$2,$B$3,$B$4,C$5,$B$6,$B$7,$B$8)</original>
      <value>0</value>
    </cell>
    <cell>
      <original>'115 PHEP DSHS Ebila'!D31=_xll.F9v5.Connect.GL(_xll.F9v5.Connect.BSPEC($B$10,$B$11,$A31),D$2,$B$3,$B$4,D$5,$B$6,$B$7,$B$8)</original>
      <value>0</value>
    </cell>
    <cell>
      <original>'115 PHEP DSHS Ebila'!F31=_xll.F9v5.Connect.NGL(_xll.F9v5.Connect.BSPEC($B$10,$B$11,$A31),F$2,$B$3,$B$4,F$5,$B$6,$B$7,$B$8)</original>
      <value>0</value>
    </cell>
    <cell>
      <original>'115 PHEP DSHS Ebila'!G31=_xll.F9v5.Connect.GL(_xll.F9v5.Connect.BSPEC($B$10,$B$11,$A31),G$2,$B$3,$B$4,G$5,$B$6,$B$7,$B$8)</original>
      <value>0</value>
    </cell>
    <cell>
      <original>'115 PHEP DSHS Ebila'!I31=_xll.F9v5.Connect.GL(_xll.F9v5.Connect.BSPEC($B$10,$B$11,$A31),I$2,$B$3,$B$4,I$5,$B$6,$B$7,$B$8)</original>
      <value>0</value>
    </cell>
    <cell>
      <original>'115 PHEP DSHS Ebila'!C35=_xll.F9v5.Connect.NGL(_xll.F9v5.Connect.BSPEC($B$10,$B$11,$A35),C$2,$B$3,$B$4,C$5,$B$6,$B$7,$B$8)</original>
      <value>0</value>
    </cell>
    <cell>
      <original>'115 PHEP DSHS Ebila'!D35=_xll.F9v5.Connect.GL(_xll.F9v5.Connect.BSPEC($B$10,$B$11,$A35),D$2,$B$3,$B$4,D$5,$B$6,$B$7,$B$8)</original>
      <value>0</value>
    </cell>
    <cell>
      <original>'115 PHEP DSHS Ebila'!F35=_xll.F9v5.Connect.NGL(_xll.F9v5.Connect.BSPEC($B$10,$B$11,$A35),F$2,$B$3,$B$4,F$5,$B$6,$B$7,$B$8)</original>
      <value>0</value>
    </cell>
    <cell>
      <original>'115 PHEP DSHS Ebila'!G35=_xll.F9v5.Connect.GL(_xll.F9v5.Connect.BSPEC($B$10,$B$11,$A35),G$2,$B$3,$B$4,G$5,$B$6,$B$7,$B$8)</original>
      <value>0</value>
    </cell>
    <cell>
      <original>'115 PHEP DSHS Ebila'!I35=_xll.F9v5.Connect.GL(_xll.F9v5.Connect.BSPEC($B$10,$B$11,$A35),I$2,$B$3,$B$4,I$5,$B$6,$B$7,$B$8)</original>
      <value>0</value>
    </cell>
    <cell>
      <original>'115 PHEP DSHS Ebila'!C36=_xll.F9v5.Connect.NGL(_xll.F9v5.Connect.BSPEC($B$10,$B$11,$A36),C$2,$B$3,$B$4,C$5,$B$6,$B$7,$B$8)</original>
      <value>0</value>
    </cell>
    <cell>
      <original>'115 PHEP DSHS Ebila'!D36=_xll.F9v5.Connect.GL(_xll.F9v5.Connect.BSPEC($B$10,$B$11,$A36),D$2,$B$3,$B$4,D$5,$B$6,$B$7,$B$8)</original>
      <value>0</value>
    </cell>
    <cell>
      <original>'115 PHEP DSHS Ebila'!F36=_xll.F9v5.Connect.NGL(_xll.F9v5.Connect.BSPEC($B$10,$B$11,$A36),F$2,$B$3,$B$4,F$5,$B$6,$B$7,$B$8)</original>
      <value>0</value>
    </cell>
    <cell>
      <original>'115 PHEP DSHS Ebila'!G36=_xll.F9v5.Connect.GL(_xll.F9v5.Connect.BSPEC($B$10,$B$11,$A36),G$2,$B$3,$B$4,G$5,$B$6,$B$7,$B$8)</original>
      <value>0</value>
    </cell>
    <cell>
      <original>'115 PHEP DSHS Ebila'!I36=_xll.F9v5.Connect.GL(_xll.F9v5.Connect.BSPEC($B$10,$B$11,$A36),I$2,$B$3,$B$4,I$5,$B$6,$B$7,$B$8)</original>
      <value>0</value>
    </cell>
    <cell>
      <original>'115 PHEP DSHS Ebila'!C37=_xll.F9v5.Connect.NGL(_xll.F9v5.Connect.BSPEC($B$10,$B$11,$A37),C$2,$B$3,$B$4,C$5,$B$6,$B$7,$B$8)</original>
      <value>0</value>
    </cell>
    <cell>
      <original>'115 PHEP DSHS Ebila'!D37=_xll.F9v5.Connect.GL(_xll.F9v5.Connect.BSPEC($B$10,$B$11,$A37),D$2,$B$3,$B$4,D$5,$B$6,$B$7,$B$8)</original>
      <value>0</value>
    </cell>
    <cell>
      <original>'115 PHEP DSHS Ebila'!F37=_xll.F9v5.Connect.NGL(_xll.F9v5.Connect.BSPEC($B$10,$B$11,$A37),F$2,$B$3,$B$4,F$5,$B$6,$B$7,$B$8)</original>
      <value>0</value>
    </cell>
    <cell>
      <original>'115 PHEP DSHS Ebila'!G37=_xll.F9v5.Connect.GL(_xll.F9v5.Connect.BSPEC($B$10,$B$11,$A37),G$2,$B$3,$B$4,G$5,$B$6,$B$7,$B$8)</original>
      <value>0</value>
    </cell>
    <cell>
      <original>'115 PHEP DSHS Ebila'!I37=_xll.F9v5.Connect.GL(_xll.F9v5.Connect.BSPEC($B$10,$B$11,$A37),I$2,$B$3,$B$4,I$5,$B$6,$B$7,$B$8)</original>
      <value>0</value>
    </cell>
    <cell>
      <original>'115 PHEP DSHS Ebila'!C38=_xll.F9v5.Connect.NGL(_xll.F9v5.Connect.BSPEC($B$10,$B$11,$A38),C$2,$B$3,$B$4,C$5,$B$6,$B$7,$B$8)</original>
      <value>0</value>
    </cell>
    <cell>
      <original>'115 PHEP DSHS Ebila'!D38=_xll.F9v5.Connect.GL(_xll.F9v5.Connect.BSPEC($B$10,$B$11,$A38),D$2,$B$3,$B$4,D$5,$B$6,$B$7,$B$8)</original>
      <value>0</value>
    </cell>
    <cell>
      <original>'115 PHEP DSHS Ebila'!F38=_xll.F9v5.Connect.NGL(_xll.F9v5.Connect.BSPEC($B$10,$B$11,$A38),F$2,$B$3,$B$4,F$5,$B$6,$B$7,$B$8)</original>
      <value>0</value>
    </cell>
    <cell>
      <original>'115 PHEP DSHS Ebila'!G38=_xll.F9v5.Connect.GL(_xll.F9v5.Connect.BSPEC($B$10,$B$11,$A38),G$2,$B$3,$B$4,G$5,$B$6,$B$7,$B$8)</original>
      <value>0</value>
    </cell>
    <cell>
      <original>'115 PHEP DSHS Ebila'!I38=_xll.F9v5.Connect.GL(_xll.F9v5.Connect.BSPEC($B$10,$B$11,$A38),I$2,$B$3,$B$4,I$5,$B$6,$B$7,$B$8)</original>
      <value>0</value>
    </cell>
    <cell>
      <original>'115 PHEP DSHS Ebila'!C39=_xll.F9v5.Connect.NGL(_xll.F9v5.Connect.BSPEC($B$10,$B$11,$A39),C$2,$B$3,$B$4,C$5,$B$6,$B$7,$B$8)</original>
      <value>0</value>
    </cell>
    <cell>
      <original>'115 PHEP DSHS Ebila'!D39=_xll.F9v5.Connect.GL(_xll.F9v5.Connect.BSPEC($B$10,$B$11,$A39),D$2,$B$3,$B$4,D$5,$B$6,$B$7,$B$8)</original>
      <value>0</value>
    </cell>
    <cell>
      <original>'115 PHEP DSHS Ebila'!F39=_xll.F9v5.Connect.NGL(_xll.F9v5.Connect.BSPEC($B$10,$B$11,$A39),F$2,$B$3,$B$4,F$5,$B$6,$B$7,$B$8)</original>
      <value>0</value>
    </cell>
    <cell>
      <original>'115 PHEP DSHS Ebila'!G39=_xll.F9v5.Connect.GL(_xll.F9v5.Connect.BSPEC($B$10,$B$11,$A39),G$2,$B$3,$B$4,G$5,$B$6,$B$7,$B$8)</original>
      <value>0</value>
    </cell>
    <cell>
      <original>'115 PHEP DSHS Ebila'!I39=_xll.F9v5.Connect.GL(_xll.F9v5.Connect.BSPEC($B$10,$B$11,$A39),I$2,$B$3,$B$4,I$5,$B$6,$B$7,$B$8)</original>
      <value>0</value>
    </cell>
    <cell>
      <original>'115 PHEP DSHS Ebila'!C40=_xll.F9v5.Connect.NGL(_xll.F9v5.Connect.BSPEC($B$10,$B$11,$A40),C$2,$B$3,$B$4,C$5,$B$6,$B$7,$B$8)</original>
      <value>0</value>
    </cell>
    <cell>
      <original>'115 PHEP DSHS Ebila'!D40=_xll.F9v5.Connect.GL(_xll.F9v5.Connect.BSPEC($B$10,$B$11,$A40),D$2,$B$3,$B$4,D$5,$B$6,$B$7,$B$8)</original>
      <value>0</value>
    </cell>
    <cell>
      <original>'115 PHEP DSHS Ebila'!F40=_xll.F9v5.Connect.NGL(_xll.F9v5.Connect.BSPEC($B$10,$B$11,$A40),F$2,$B$3,$B$4,F$5,$B$6,$B$7,$B$8)</original>
      <value>0</value>
    </cell>
    <cell>
      <original>'115 PHEP DSHS Ebila'!G40=_xll.F9v5.Connect.GL(_xll.F9v5.Connect.BSPEC($B$10,$B$11,$A40),G$2,$B$3,$B$4,G$5,$B$6,$B$7,$B$8)</original>
      <value>0</value>
    </cell>
    <cell>
      <original>'115 PHEP DSHS Ebila'!I40=_xll.F9v5.Connect.GL(_xll.F9v5.Connect.BSPEC($B$10,$B$11,$A40),I$2,$B$3,$B$4,I$5,$B$6,$B$7,$B$8)</original>
      <value>0</value>
    </cell>
    <cell>
      <original>'115 PHEP DSHS Ebila'!C41=_xll.F9v5.Connect.NGL(_xll.F9v5.Connect.BSPEC($B$10,$B$11,$A41),C$2,$B$3,$B$4,C$5,$B$6,$B$7,$B$8)</original>
      <value>0</value>
    </cell>
    <cell>
      <original>'115 PHEP DSHS Ebila'!D41=_xll.F9v5.Connect.GL(_xll.F9v5.Connect.BSPEC($B$10,$B$11,$A41),D$2,$B$3,$B$4,D$5,$B$6,$B$7,$B$8)</original>
      <value>0</value>
    </cell>
    <cell>
      <original>'115 PHEP DSHS Ebila'!F41=_xll.F9v5.Connect.NGL(_xll.F9v5.Connect.BSPEC($B$10,$B$11,$A41),F$2,$B$3,$B$4,F$5,$B$6,$B$7,$B$8)</original>
      <value>0</value>
    </cell>
    <cell>
      <original>'115 PHEP DSHS Ebila'!G41=_xll.F9v5.Connect.GL(_xll.F9v5.Connect.BSPEC($B$10,$B$11,$A41),G$2,$B$3,$B$4,G$5,$B$6,$B$7,$B$8)</original>
      <value>0</value>
    </cell>
    <cell>
      <original>'115 PHEP DSHS Ebila'!I41=_xll.F9v5.Connect.GL(_xll.F9v5.Connect.BSPEC($B$10,$B$11,$A41),I$2,$B$3,$B$4,I$5,$B$6,$B$7,$B$8)</original>
      <value>0</value>
    </cell>
    <cell>
      <original>'115 PHEP DSHS Ebila'!C42=_xll.F9v5.Connect.NGL(_xll.F9v5.Connect.BSPEC($B$10,$B$11,$A42),C$2,$B$3,$B$4,C$5,$B$6,$B$7,$B$8)</original>
      <value>0</value>
    </cell>
    <cell>
      <original>'115 PHEP DSHS Ebila'!D42=_xll.F9v5.Connect.GL(_xll.F9v5.Connect.BSPEC($B$10,$B$11,$A42),D$2,$B$3,$B$4,D$5,$B$6,$B$7,$B$8)</original>
      <value>0</value>
    </cell>
    <cell>
      <original>'115 PHEP DSHS Ebila'!F42=_xll.F9v5.Connect.NGL(_xll.F9v5.Connect.BSPEC($B$10,$B$11,$A42),F$2,$B$3,$B$4,F$5,$B$6,$B$7,$B$8)</original>
      <value>0</value>
    </cell>
    <cell>
      <original>'115 PHEP DSHS Ebila'!G42=_xll.F9v5.Connect.GL(_xll.F9v5.Connect.BSPEC($B$10,$B$11,$A42),G$2,$B$3,$B$4,G$5,$B$6,$B$7,$B$8)</original>
      <value>0</value>
    </cell>
    <cell>
      <original>'115 PHEP DSHS Ebila'!I42=_xll.F9v5.Connect.GL(_xll.F9v5.Connect.BSPEC($B$10,$B$11,$A42),I$2,$B$3,$B$4,I$5,$B$6,$B$7,$B$8)</original>
      <value>0</value>
    </cell>
    <cell>
      <original>'115 PHEP DSHS Ebila'!C46=_xll.F9v5.Connect.NGL(_xll.F9v5.Connect.BSPEC($B$10,$B$11,$A46),C$2,$B$3,$B$4,C$5,$B$6,$B$7,$B$8)</original>
      <value>0</value>
    </cell>
    <cell>
      <original>'115 PHEP DSHS Ebila'!D46=_xll.F9v5.Connect.GL(_xll.F9v5.Connect.BSPEC($B$10,$B$11,$A46),D$2,$B$3,$B$4,D$5,$B$6,$B$7,$B$8)</original>
      <value>0</value>
    </cell>
    <cell>
      <original>'115 PHEP DSHS Ebila'!F46=_xll.F9v5.Connect.NGL(_xll.F9v5.Connect.BSPEC($B$10,$B$11,$A46),F$2,$B$3,$B$4,F$5,$B$6,$B$7,$B$8)</original>
      <value>0</value>
    </cell>
    <cell>
      <original>'115 PHEP DSHS Ebila'!G46=_xll.F9v5.Connect.GL(_xll.F9v5.Connect.BSPEC($B$10,$B$11,$A46),G$2,$B$3,$B$4,G$5,$B$6,$B$7,$B$8)</original>
      <value>0</value>
    </cell>
    <cell>
      <original>'115 PHEP DSHS Ebila'!I46=_xll.F9v5.Connect.GL(_xll.F9v5.Connect.BSPEC($B$10,$B$11,$A46),I$2,$B$3,$B$4,I$5,$B$6,$B$7,$B$8)</original>
      <value>0</value>
    </cell>
    <cell>
      <original>'115 PHEP DSHS Ebila'!C47=_xll.F9v5.Connect.NGL(_xll.F9v5.Connect.BSPEC($B$10,$B$11,$A47),C$2,$B$3,$B$4,C$5,$B$6,$B$7,$B$8)</original>
      <value>0</value>
    </cell>
    <cell>
      <original>'115 PHEP DSHS Ebila'!D47=_xll.F9v5.Connect.GL(_xll.F9v5.Connect.BSPEC($B$10,$B$11,$A47),D$2,$B$3,$B$4,D$5,$B$6,$B$7,$B$8)</original>
      <value>0</value>
    </cell>
    <cell>
      <original>'115 PHEP DSHS Ebila'!F47=_xll.F9v5.Connect.NGL(_xll.F9v5.Connect.BSPEC($B$10,$B$11,$A47),F$2,$B$3,$B$4,F$5,$B$6,$B$7,$B$8)</original>
      <value>0</value>
    </cell>
    <cell>
      <original>'115 PHEP DSHS Ebila'!G47=_xll.F9v5.Connect.GL(_xll.F9v5.Connect.BSPEC($B$10,$B$11,$A47),G$2,$B$3,$B$4,G$5,$B$6,$B$7,$B$8)</original>
      <value>0</value>
    </cell>
    <cell>
      <original>'115 PHEP DSHS Ebila'!I47=_xll.F9v5.Connect.GL(_xll.F9v5.Connect.BSPEC($B$10,$B$11,$A47),I$2,$B$3,$B$4,I$5,$B$6,$B$7,$B$8)</original>
      <value>0</value>
    </cell>
    <cell>
      <original>'115 PHEP DSHS Ebila'!C48=_xll.F9v5.Connect.NGL(_xll.F9v5.Connect.BSPEC($B$10,$B$11,$A48),C$2,$B$3,$B$4,C$5,$B$6,$B$7,$B$8)</original>
      <value>0</value>
    </cell>
    <cell>
      <original>'115 PHEP DSHS Ebila'!D48=_xll.F9v5.Connect.GL(_xll.F9v5.Connect.BSPEC($B$10,$B$11,$A48),D$2,$B$3,$B$4,D$5,$B$6,$B$7,$B$8)</original>
      <value>0</value>
    </cell>
    <cell>
      <original>'115 PHEP DSHS Ebila'!F48=_xll.F9v5.Connect.NGL(_xll.F9v5.Connect.BSPEC($B$10,$B$11,$A48),F$2,$B$3,$B$4,F$5,$B$6,$B$7,$B$8)</original>
      <value>0</value>
    </cell>
    <cell>
      <original>'115 PHEP DSHS Ebila'!G48=_xll.F9v5.Connect.GL(_xll.F9v5.Connect.BSPEC($B$10,$B$11,$A48),G$2,$B$3,$B$4,G$5,$B$6,$B$7,$B$8)</original>
      <value>0</value>
    </cell>
    <cell>
      <original>'115 PHEP DSHS Ebila'!I48=_xll.F9v5.Connect.GL(_xll.F9v5.Connect.BSPEC($B$10,$B$11,$A48),I$2,$B$3,$B$4,I$5,$B$6,$B$7,$B$8)</original>
      <value>0</value>
    </cell>
    <cell>
      <original>'115 PHEP DSHS Ebila'!C49=_xll.F9v5.Connect.NGL(_xll.F9v5.Connect.BSPEC($B$10,$B$11,$A49),C$2,$B$3,$B$4,C$5,$B$6,$B$7,$B$8)</original>
      <value>0</value>
    </cell>
    <cell>
      <original>'115 PHEP DSHS Ebila'!D49=_xll.F9v5.Connect.GL(_xll.F9v5.Connect.BSPEC($B$10,$B$11,$A49),D$2,$B$3,$B$4,D$5,$B$6,$B$7,$B$8)</original>
      <value>0</value>
    </cell>
    <cell>
      <original>'115 PHEP DSHS Ebila'!F49=_xll.F9v5.Connect.NGL(_xll.F9v5.Connect.BSPEC($B$10,$B$11,$A49),F$2,$B$3,$B$4,F$5,$B$6,$B$7,$B$8)</original>
      <value>0</value>
    </cell>
    <cell>
      <original>'115 PHEP DSHS Ebila'!G49=_xll.F9v5.Connect.GL(_xll.F9v5.Connect.BSPEC($B$10,$B$11,$A49),G$2,$B$3,$B$4,G$5,$B$6,$B$7,$B$8)</original>
      <value>0</value>
    </cell>
    <cell>
      <original>'115 PHEP DSHS Ebila'!I49=_xll.F9v5.Connect.GL(_xll.F9v5.Connect.BSPEC($B$10,$B$11,$A49),I$2,$B$3,$B$4,I$5,$B$6,$B$7,$B$8)</original>
      <value>0</value>
    </cell>
    <cell>
      <original>'115 PHEP DSHS Ebila'!C50=_xll.F9v5.Connect.NGL(_xll.F9v5.Connect.BSPEC($B$10,$B$11,$A50),C$2,$B$3,$B$4,C$5,$B$6,$B$7,$B$8)</original>
      <value>0</value>
    </cell>
    <cell>
      <original>'115 PHEP DSHS Ebila'!D50=_xll.F9v5.Connect.GL(_xll.F9v5.Connect.BSPEC($B$10,$B$11,$A50),D$2,$B$3,$B$4,D$5,$B$6,$B$7,$B$8)</original>
      <value>0</value>
    </cell>
    <cell>
      <original>'115 PHEP DSHS Ebila'!F50=_xll.F9v5.Connect.NGL(_xll.F9v5.Connect.BSPEC($B$10,$B$11,$A50),F$2,$B$3,$B$4,F$5,$B$6,$B$7,$B$8)</original>
      <value>0</value>
    </cell>
    <cell>
      <original>'115 PHEP DSHS Ebila'!G50=_xll.F9v5.Connect.GL(_xll.F9v5.Connect.BSPEC($B$10,$B$11,$A50),G$2,$B$3,$B$4,G$5,$B$6,$B$7,$B$8)</original>
      <value>0</value>
    </cell>
    <cell>
      <original>'115 PHEP DSHS Ebila'!I50=_xll.F9v5.Connect.GL(_xll.F9v5.Connect.BSPEC($B$10,$B$11,$A50),I$2,$B$3,$B$4,I$5,$B$6,$B$7,$B$8)</original>
      <value>0</value>
    </cell>
    <cell>
      <original>'115 PHEP DSHS Ebila'!C51=_xll.F9v5.Connect.NGL(_xll.F9v5.Connect.BSPEC($B$10,$B$11,$A51),C$2,$B$3,$B$4,C$5,$B$6,$B$7,$B$8)</original>
      <value>0</value>
    </cell>
    <cell>
      <original>'115 PHEP DSHS Ebila'!D51=_xll.F9v5.Connect.GL(_xll.F9v5.Connect.BSPEC($B$10,$B$11,$A51),D$2,$B$3,$B$4,D$5,$B$6,$B$7,$B$8)</original>
      <value>0</value>
    </cell>
    <cell>
      <original>'115 PHEP DSHS Ebila'!F51=_xll.F9v5.Connect.NGL(_xll.F9v5.Connect.BSPEC($B$10,$B$11,$A51),F$2,$B$3,$B$4,F$5,$B$6,$B$7,$B$8)</original>
      <value>0</value>
    </cell>
    <cell>
      <original>'115 PHEP DSHS Ebila'!G51=_xll.F9v5.Connect.GL(_xll.F9v5.Connect.BSPEC($B$10,$B$11,$A51),G$2,$B$3,$B$4,G$5,$B$6,$B$7,$B$8)</original>
      <value>0</value>
    </cell>
    <cell>
      <original>'115 PHEP DSHS Ebila'!I51=_xll.F9v5.Connect.GL(_xll.F9v5.Connect.BSPEC($B$10,$B$11,$A51),I$2,$B$3,$B$4,I$5,$B$6,$B$7,$B$8)</original>
      <value>0</value>
    </cell>
    <cell>
      <original>'115 PHEP DSHS Ebila'!C52=_xll.F9v5.Connect.NGL(_xll.F9v5.Connect.BSPEC($B$10,$B$11,$A52),C$2,$B$3,$B$4,C$5,$B$6,$B$7,$B$8)</original>
      <value>11505.89</value>
    </cell>
    <cell>
      <original>'115 PHEP DSHS Ebila'!D52=_xll.F9v5.Connect.GL(_xll.F9v5.Connect.BSPEC($B$10,$B$11,$A52),D$2,$B$3,$B$4,D$5,$B$6,$B$7,$B$8)</original>
      <value>2983</value>
    </cell>
    <cell>
      <original>'115 PHEP DSHS Ebila'!F52=_xll.F9v5.Connect.NGL(_xll.F9v5.Connect.BSPEC($B$10,$B$11,$A52),F$2,$B$3,$B$4,F$5,$B$6,$B$7,$B$8)</original>
      <value>12887.39</value>
    </cell>
    <cell>
      <original>'115 PHEP DSHS Ebila'!G52=_xll.F9v5.Connect.GL(_xll.F9v5.Connect.BSPEC($B$10,$B$11,$A52),G$2,$B$3,$B$4,G$5,$B$6,$B$7,$B$8)</original>
      <value>11153</value>
    </cell>
    <cell>
      <original>'115 PHEP DSHS Ebila'!I52=_xll.F9v5.Connect.GL(_xll.F9v5.Connect.BSPEC($B$10,$B$11,$A52),I$2,$B$3,$B$4,I$5,$B$6,$B$7,$B$8)</original>
      <value>38000</value>
    </cell>
    <cell>
      <original>'115 PHEP DSHS Ebila'!C53=_xll.F9v5.Connect.NGL(_xll.F9v5.Connect.BSPEC($B$10,$B$11,$A53),C$2,$B$3,$B$4,C$5,$B$6,$B$7,$B$8)</original>
      <value>0</value>
    </cell>
    <cell>
      <original>'115 PHEP DSHS Ebila'!D53=_xll.F9v5.Connect.GL(_xll.F9v5.Connect.BSPEC($B$10,$B$11,$A53),D$2,$B$3,$B$4,D$5,$B$6,$B$7,$B$8)</original>
      <value>0</value>
    </cell>
    <cell>
      <original>'115 PHEP DSHS Ebila'!F53=_xll.F9v5.Connect.NGL(_xll.F9v5.Connect.BSPEC($B$10,$B$11,$A53),F$2,$B$3,$B$4,F$5,$B$6,$B$7,$B$8)</original>
      <value>0</value>
    </cell>
    <cell>
      <original>'115 PHEP DSHS Ebila'!G53=_xll.F9v5.Connect.GL(_xll.F9v5.Connect.BSPEC($B$10,$B$11,$A53),G$2,$B$3,$B$4,G$5,$B$6,$B$7,$B$8)</original>
      <value>0</value>
    </cell>
    <cell>
      <original>'115 PHEP DSHS Ebila'!I53=_xll.F9v5.Connect.GL(_xll.F9v5.Connect.BSPEC($B$10,$B$11,$A53),I$2,$B$3,$B$4,I$5,$B$6,$B$7,$B$8)</original>
      <value>0</value>
    </cell>
    <cell>
      <original>'115 PHEP DSHS Ebila'!C54=_xll.F9v5.Connect.NGL(_xll.F9v5.Connect.BSPEC($B$10,$B$11,$A54),C$2,$B$3,$B$4,C$5,$B$6,$B$7,$B$8)</original>
      <value>0</value>
    </cell>
    <cell>
      <original>'115 PHEP DSHS Ebila'!D54=_xll.F9v5.Connect.GL(_xll.F9v5.Connect.BSPEC($B$10,$B$11,$A54),D$2,$B$3,$B$4,D$5,$B$6,$B$7,$B$8)</original>
      <value>0</value>
    </cell>
    <cell>
      <original>'115 PHEP DSHS Ebila'!F54=_xll.F9v5.Connect.NGL(_xll.F9v5.Connect.BSPEC($B$10,$B$11,$A54),F$2,$B$3,$B$4,F$5,$B$6,$B$7,$B$8)</original>
      <value>0</value>
    </cell>
    <cell>
      <original>'115 PHEP DSHS Ebila'!G54=_xll.F9v5.Connect.GL(_xll.F9v5.Connect.BSPEC($B$10,$B$11,$A54),G$2,$B$3,$B$4,G$5,$B$6,$B$7,$B$8)</original>
      <value>0</value>
    </cell>
    <cell>
      <original>'115 PHEP DSHS Ebila'!I54=_xll.F9v5.Connect.GL(_xll.F9v5.Connect.BSPEC($B$10,$B$11,$A54),I$2,$B$3,$B$4,I$5,$B$6,$B$7,$B$8)</original>
      <value>0</value>
    </cell>
    <cell>
      <original>'115 PHEP DSHS Ebila'!C55=_xll.F9v5.Connect.NGL(_xll.F9v5.Connect.BSPEC($B$10,$B$11,$A55),C$2,$B$3,$B$4,C$5,$B$6,$B$7,$B$8)</original>
      <value>0</value>
    </cell>
    <cell>
      <original>'115 PHEP DSHS Ebila'!D55=_xll.F9v5.Connect.GL(_xll.F9v5.Connect.BSPEC($B$10,$B$11,$A55),D$2,$B$3,$B$4,D$5,$B$6,$B$7,$B$8)</original>
      <value>0</value>
    </cell>
    <cell>
      <original>'115 PHEP DSHS Ebila'!F55=_xll.F9v5.Connect.NGL(_xll.F9v5.Connect.BSPEC($B$10,$B$11,$A55),F$2,$B$3,$B$4,F$5,$B$6,$B$7,$B$8)</original>
      <value>0</value>
    </cell>
    <cell>
      <original>'115 PHEP DSHS Ebila'!G55=_xll.F9v5.Connect.GL(_xll.F9v5.Connect.BSPEC($B$10,$B$11,$A55),G$2,$B$3,$B$4,G$5,$B$6,$B$7,$B$8)</original>
      <value>0</value>
    </cell>
    <cell>
      <original>'115 PHEP DSHS Ebila'!I55=_xll.F9v5.Connect.GL(_xll.F9v5.Connect.BSPEC($B$10,$B$11,$A55),I$2,$B$3,$B$4,I$5,$B$6,$B$7,$B$8)</original>
      <value>0</value>
    </cell>
    <cell>
      <original>'115 PHEP DSHS Ebila'!C56=_xll.F9v5.Connect.NGL(_xll.F9v5.Connect.BSPEC($B$10,$B$11,$A56),C$2,$B$3,$B$4,C$5,$B$6,$B$7,$B$8)</original>
      <value>0</value>
    </cell>
    <cell>
      <original>'115 PHEP DSHS Ebila'!D56=_xll.F9v5.Connect.GL(_xll.F9v5.Connect.BSPEC($B$10,$B$11,$A56),D$2,$B$3,$B$4,D$5,$B$6,$B$7,$B$8)</original>
      <value>0</value>
    </cell>
    <cell>
      <original>'115 PHEP DSHS Ebila'!F56=_xll.F9v5.Connect.NGL(_xll.F9v5.Connect.BSPEC($B$10,$B$11,$A56),F$2,$B$3,$B$4,F$5,$B$6,$B$7,$B$8)</original>
      <value>0</value>
    </cell>
    <cell>
      <original>'115 PHEP DSHS Ebila'!G56=_xll.F9v5.Connect.GL(_xll.F9v5.Connect.BSPEC($B$10,$B$11,$A56),G$2,$B$3,$B$4,G$5,$B$6,$B$7,$B$8)</original>
      <value>0</value>
    </cell>
    <cell>
      <original>'115 PHEP DSHS Ebila'!I56=_xll.F9v5.Connect.GL(_xll.F9v5.Connect.BSPEC($B$10,$B$11,$A56),I$2,$B$3,$B$4,I$5,$B$6,$B$7,$B$8)</original>
      <value>0</value>
    </cell>
    <cell>
      <original>'115 PHEP DSHS Ebila'!C57=_xll.F9v5.Connect.NGL(_xll.F9v5.Connect.BSPEC($B$10,$B$11,$A57),C$2,$B$3,$B$4,C$5,$B$6,$B$7,$B$8)</original>
      <value>0</value>
    </cell>
    <cell>
      <original>'115 PHEP DSHS Ebila'!D57=_xll.F9v5.Connect.GL(_xll.F9v5.Connect.BSPEC($B$10,$B$11,$A57),D$2,$B$3,$B$4,D$5,$B$6,$B$7,$B$8)</original>
      <value>0</value>
    </cell>
    <cell>
      <original>'115 PHEP DSHS Ebila'!F57=_xll.F9v5.Connect.NGL(_xll.F9v5.Connect.BSPEC($B$10,$B$11,$A57),F$2,$B$3,$B$4,F$5,$B$6,$B$7,$B$8)</original>
      <value>0</value>
    </cell>
    <cell>
      <original>'115 PHEP DSHS Ebila'!G57=_xll.F9v5.Connect.GL(_xll.F9v5.Connect.BSPEC($B$10,$B$11,$A57),G$2,$B$3,$B$4,G$5,$B$6,$B$7,$B$8)</original>
      <value>0</value>
    </cell>
    <cell>
      <original>'115 PHEP DSHS Ebila'!I57=_xll.F9v5.Connect.GL(_xll.F9v5.Connect.BSPEC($B$10,$B$11,$A57),I$2,$B$3,$B$4,I$5,$B$6,$B$7,$B$8)</original>
      <value>0</value>
    </cell>
    <cell>
      <original>'115 PHEP DSHS Ebila'!C58=_xll.F9v5.Connect.NGL(_xll.F9v5.Connect.BSPEC($B$10,$B$11,$A58),C$2,$B$3,$B$4,C$5,$B$6,$B$7,$B$8)</original>
      <value>0</value>
    </cell>
    <cell>
      <original>'115 PHEP DSHS Ebila'!D58=_xll.F9v5.Connect.GL(_xll.F9v5.Connect.BSPEC($B$10,$B$11,$A58),D$2,$B$3,$B$4,D$5,$B$6,$B$7,$B$8)</original>
      <value>0</value>
    </cell>
    <cell>
      <original>'115 PHEP DSHS Ebila'!F58=_xll.F9v5.Connect.NGL(_xll.F9v5.Connect.BSPEC($B$10,$B$11,$A58),F$2,$B$3,$B$4,F$5,$B$6,$B$7,$B$8)</original>
      <value>0</value>
    </cell>
    <cell>
      <original>'115 PHEP DSHS Ebila'!G58=_xll.F9v5.Connect.GL(_xll.F9v5.Connect.BSPEC($B$10,$B$11,$A58),G$2,$B$3,$B$4,G$5,$B$6,$B$7,$B$8)</original>
      <value>0</value>
    </cell>
    <cell>
      <original>'115 PHEP DSHS Ebila'!I58=_xll.F9v5.Connect.GL(_xll.F9v5.Connect.BSPEC($B$10,$B$11,$A58),I$2,$B$3,$B$4,I$5,$B$6,$B$7,$B$8)</original>
      <value>0</value>
    </cell>
    <cell>
      <original>'115 PHEP DSHS Ebila'!C59=_xll.F9v5.Connect.NGL(_xll.F9v5.Connect.BSPEC($B$10,$B$11,$A59),C$2,$B$3,$B$4,C$5,$B$6,$B$7,$B$8)</original>
      <value>0</value>
    </cell>
    <cell>
      <original>'115 PHEP DSHS Ebila'!D59=_xll.F9v5.Connect.GL(_xll.F9v5.Connect.BSPEC($B$10,$B$11,$A59),D$2,$B$3,$B$4,D$5,$B$6,$B$7,$B$8)</original>
      <value>0</value>
    </cell>
    <cell>
      <original>'115 PHEP DSHS Ebila'!F59=_xll.F9v5.Connect.NGL(_xll.F9v5.Connect.BSPEC($B$10,$B$11,$A59),F$2,$B$3,$B$4,F$5,$B$6,$B$7,$B$8)</original>
      <value>0</value>
    </cell>
    <cell>
      <original>'115 PHEP DSHS Ebila'!G59=_xll.F9v5.Connect.GL(_xll.F9v5.Connect.BSPEC($B$10,$B$11,$A59),G$2,$B$3,$B$4,G$5,$B$6,$B$7,$B$8)</original>
      <value>0</value>
    </cell>
    <cell>
      <original>'115 PHEP DSHS Ebila'!I59=_xll.F9v5.Connect.GL(_xll.F9v5.Connect.BSPEC($B$10,$B$11,$A59),I$2,$B$3,$B$4,I$5,$B$6,$B$7,$B$8)</original>
      <value>0</value>
    </cell>
    <cell>
      <original>'115 PHEP DSHS Ebila'!C60=_xll.F9v5.Connect.NGL(_xll.F9v5.Connect.BSPEC($B$10,$B$11,$A60),C$2,$B$3,$B$4,C$5,$B$6,$B$7,$B$8)</original>
      <value>0</value>
    </cell>
    <cell>
      <original>'115 PHEP DSHS Ebila'!D60=_xll.F9v5.Connect.GL(_xll.F9v5.Connect.BSPEC($B$10,$B$11,$A60),D$2,$B$3,$B$4,D$5,$B$6,$B$7,$B$8)</original>
      <value>0</value>
    </cell>
    <cell>
      <original>'115 PHEP DSHS Ebila'!F60=_xll.F9v5.Connect.NGL(_xll.F9v5.Connect.BSPEC($B$10,$B$11,$A60),F$2,$B$3,$B$4,F$5,$B$6,$B$7,$B$8)</original>
      <value>0</value>
    </cell>
    <cell>
      <original>'115 PHEP DSHS Ebila'!G60=_xll.F9v5.Connect.GL(_xll.F9v5.Connect.BSPEC($B$10,$B$11,$A60),G$2,$B$3,$B$4,G$5,$B$6,$B$7,$B$8)</original>
      <value>0</value>
    </cell>
    <cell>
      <original>'115 PHEP DSHS Ebila'!I60=_xll.F9v5.Connect.GL(_xll.F9v5.Connect.BSPEC($B$10,$B$11,$A60),I$2,$B$3,$B$4,I$5,$B$6,$B$7,$B$8)</original>
      <value>0</value>
    </cell>
    <cell>
      <original>'115 PHEP DSHS Ebila'!C61=_xll.F9v5.Connect.NGL(_xll.F9v5.Connect.BSPEC($B$10,$B$11,$A61),C$2,$B$3,$B$4,C$5,$B$6,$B$7,$B$8)</original>
      <value>0</value>
    </cell>
    <cell>
      <original>'115 PHEP DSHS Ebila'!D61=_xll.F9v5.Connect.GL(_xll.F9v5.Connect.BSPEC($B$10,$B$11,$A61),D$2,$B$3,$B$4,D$5,$B$6,$B$7,$B$8)</original>
      <value>0</value>
    </cell>
    <cell>
      <original>'115 PHEP DSHS Ebila'!F61=_xll.F9v5.Connect.NGL(_xll.F9v5.Connect.BSPEC($B$10,$B$11,$A61),F$2,$B$3,$B$4,F$5,$B$6,$B$7,$B$8)</original>
      <value>0</value>
    </cell>
    <cell>
      <original>'115 PHEP DSHS Ebila'!G61=_xll.F9v5.Connect.GL(_xll.F9v5.Connect.BSPEC($B$10,$B$11,$A61),G$2,$B$3,$B$4,G$5,$B$6,$B$7,$B$8)</original>
      <value>0</value>
    </cell>
    <cell>
      <original>'115 PHEP DSHS Ebila'!I61=_xll.F9v5.Connect.GL(_xll.F9v5.Connect.BSPEC($B$10,$B$11,$A61),I$2,$B$3,$B$4,I$5,$B$6,$B$7,$B$8)</original>
      <value>0</value>
    </cell>
    <cell>
      <original>'115 PHEP DSHS Ebila'!C62=_xll.F9v5.Connect.NGL(_xll.F9v5.Connect.BSPEC($B$10,$B$11,$A62),C$2,$B$3,$B$4,C$5,$B$6,$B$7,$B$8)</original>
      <value>0</value>
    </cell>
    <cell>
      <original>'115 PHEP DSHS Ebila'!D62=_xll.F9v5.Connect.GL(_xll.F9v5.Connect.BSPEC($B$10,$B$11,$A62),D$2,$B$3,$B$4,D$5,$B$6,$B$7,$B$8)</original>
      <value>0</value>
    </cell>
    <cell>
      <original>'115 PHEP DSHS Ebila'!F62=_xll.F9v5.Connect.NGL(_xll.F9v5.Connect.BSPEC($B$10,$B$11,$A62),F$2,$B$3,$B$4,F$5,$B$6,$B$7,$B$8)</original>
      <value>0</value>
    </cell>
    <cell>
      <original>'115 PHEP DSHS Ebila'!G62=_xll.F9v5.Connect.GL(_xll.F9v5.Connect.BSPEC($B$10,$B$11,$A62),G$2,$B$3,$B$4,G$5,$B$6,$B$7,$B$8)</original>
      <value>0</value>
    </cell>
    <cell>
      <original>'115 PHEP DSHS Ebila'!I62=_xll.F9v5.Connect.GL(_xll.F9v5.Connect.BSPEC($B$10,$B$11,$A62),I$2,$B$3,$B$4,I$5,$B$6,$B$7,$B$8)</original>
      <value>0</value>
    </cell>
    <cell>
      <original>'115 PHEP DSHS Ebila'!C63=_xll.F9v5.Connect.NGL(_xll.F9v5.Connect.BSPEC($B$10,$B$11,$A63),C$2,$B$3,$B$4,C$5,$B$6,$B$7,$B$8)</original>
      <value>0</value>
    </cell>
    <cell>
      <original>'115 PHEP DSHS Ebila'!D63=_xll.F9v5.Connect.GL(_xll.F9v5.Connect.BSPEC($B$10,$B$11,$A63),D$2,$B$3,$B$4,D$5,$B$6,$B$7,$B$8)</original>
      <value>0</value>
    </cell>
    <cell>
      <original>'115 PHEP DSHS Ebila'!F63=_xll.F9v5.Connect.NGL(_xll.F9v5.Connect.BSPEC($B$10,$B$11,$A63),F$2,$B$3,$B$4,F$5,$B$6,$B$7,$B$8)</original>
      <value>0</value>
    </cell>
    <cell>
      <original>'115 PHEP DSHS Ebila'!G63=_xll.F9v5.Connect.GL(_xll.F9v5.Connect.BSPEC($B$10,$B$11,$A63),G$2,$B$3,$B$4,G$5,$B$6,$B$7,$B$8)</original>
      <value>0</value>
    </cell>
    <cell>
      <original>'115 PHEP DSHS Ebila'!I63=_xll.F9v5.Connect.GL(_xll.F9v5.Connect.BSPEC($B$10,$B$11,$A63),I$2,$B$3,$B$4,I$5,$B$6,$B$7,$B$8)</original>
      <value>0</value>
    </cell>
    <cell>
      <original>'115 PHEP DSHS Ebila'!C64=_xll.F9v5.Connect.NGL(_xll.F9v5.Connect.BSPEC($B$10,$B$11,$A64),C$2,$B$3,$B$4,C$5,$B$6,$B$7,$B$8)</original>
      <value>0</value>
    </cell>
    <cell>
      <original>'115 PHEP DSHS Ebila'!D64=_xll.F9v5.Connect.GL(_xll.F9v5.Connect.BSPEC($B$10,$B$11,$A64),D$2,$B$3,$B$4,D$5,$B$6,$B$7,$B$8)</original>
      <value>0</value>
    </cell>
    <cell>
      <original>'115 PHEP DSHS Ebila'!F64=_xll.F9v5.Connect.NGL(_xll.F9v5.Connect.BSPEC($B$10,$B$11,$A64),F$2,$B$3,$B$4,F$5,$B$6,$B$7,$B$8)</original>
      <value>0</value>
    </cell>
    <cell>
      <original>'115 PHEP DSHS Ebila'!G64=_xll.F9v5.Connect.GL(_xll.F9v5.Connect.BSPEC($B$10,$B$11,$A64),G$2,$B$3,$B$4,G$5,$B$6,$B$7,$B$8)</original>
      <value>0</value>
    </cell>
    <cell>
      <original>'115 PHEP DSHS Ebila'!I64=_xll.F9v5.Connect.GL(_xll.F9v5.Connect.BSPEC($B$10,$B$11,$A64),I$2,$B$3,$B$4,I$5,$B$6,$B$7,$B$8)</original>
      <value>0</value>
    </cell>
    <cell>
      <original>'115 PHEP DSHS Ebila'!C65=_xll.F9v5.Connect.NGL(_xll.F9v5.Connect.BSPEC($B$10,$B$11,$A65),C$2,$B$3,$B$4,C$5,$B$6,$B$7,$B$8)</original>
      <value>0</value>
    </cell>
    <cell>
      <original>'115 PHEP DSHS Ebila'!D65=_xll.F9v5.Connect.GL(_xll.F9v5.Connect.BSPEC($B$10,$B$11,$A65),D$2,$B$3,$B$4,D$5,$B$6,$B$7,$B$8)</original>
      <value>0</value>
    </cell>
    <cell>
      <original>'115 PHEP DSHS Ebila'!F65=_xll.F9v5.Connect.NGL(_xll.F9v5.Connect.BSPEC($B$10,$B$11,$A65),F$2,$B$3,$B$4,F$5,$B$6,$B$7,$B$8)</original>
      <value>0</value>
    </cell>
    <cell>
      <original>'115 PHEP DSHS Ebila'!G65=_xll.F9v5.Connect.GL(_xll.F9v5.Connect.BSPEC($B$10,$B$11,$A65),G$2,$B$3,$B$4,G$5,$B$6,$B$7,$B$8)</original>
      <value>0</value>
    </cell>
    <cell>
      <original>'115 PHEP DSHS Ebila'!I65=_xll.F9v5.Connect.GL(_xll.F9v5.Connect.BSPEC($B$10,$B$11,$A65),I$2,$B$3,$B$4,I$5,$B$6,$B$7,$B$8)</original>
      <value>0</value>
    </cell>
    <cell>
      <original>'115 PHEP DSHS Ebila'!C66=_xll.F9v5.Connect.NGL(_xll.F9v5.Connect.BSPEC($B$10,$B$11,$A66),C$2,$B$3,$B$4,C$5,$B$6,$B$7,$B$8)</original>
      <value>0</value>
    </cell>
    <cell>
      <original>'115 PHEP DSHS Ebila'!D66=_xll.F9v5.Connect.GL(_xll.F9v5.Connect.BSPEC($B$10,$B$11,$A66),D$2,$B$3,$B$4,D$5,$B$6,$B$7,$B$8)</original>
      <value>0</value>
    </cell>
    <cell>
      <original>'115 PHEP DSHS Ebila'!F66=_xll.F9v5.Connect.NGL(_xll.F9v5.Connect.BSPEC($B$10,$B$11,$A66),F$2,$B$3,$B$4,F$5,$B$6,$B$7,$B$8)</original>
      <value>0</value>
    </cell>
    <cell>
      <original>'115 PHEP DSHS Ebila'!G66=_xll.F9v5.Connect.GL(_xll.F9v5.Connect.BSPEC($B$10,$B$11,$A66),G$2,$B$3,$B$4,G$5,$B$6,$B$7,$B$8)</original>
      <value>0</value>
    </cell>
    <cell>
      <original>'115 PHEP DSHS Ebila'!I66=_xll.F9v5.Connect.GL(_xll.F9v5.Connect.BSPEC($B$10,$B$11,$A66),I$2,$B$3,$B$4,I$5,$B$6,$B$7,$B$8)</original>
      <value>0</value>
    </cell>
    <cell>
      <original>'115 PHEP DSHS Ebila'!C67=_xll.F9v5.Connect.NGL(_xll.F9v5.Connect.BSPEC($B$10,$B$11,$A67),C$2,$B$3,$B$4,C$5,$B$6,$B$7,$B$8)</original>
      <value>0</value>
    </cell>
    <cell>
      <original>'115 PHEP DSHS Ebila'!D67=_xll.F9v5.Connect.GL(_xll.F9v5.Connect.BSPEC($B$10,$B$11,$A67),D$2,$B$3,$B$4,D$5,$B$6,$B$7,$B$8)</original>
      <value>0</value>
    </cell>
    <cell>
      <original>'115 PHEP DSHS Ebila'!F67=_xll.F9v5.Connect.NGL(_xll.F9v5.Connect.BSPEC($B$10,$B$11,$A67),F$2,$B$3,$B$4,F$5,$B$6,$B$7,$B$8)</original>
      <value>0</value>
    </cell>
    <cell>
      <original>'115 PHEP DSHS Ebila'!G67=_xll.F9v5.Connect.GL(_xll.F9v5.Connect.BSPEC($B$10,$B$11,$A67),G$2,$B$3,$B$4,G$5,$B$6,$B$7,$B$8)</original>
      <value>0</value>
    </cell>
    <cell>
      <original>'115 PHEP DSHS Ebila'!I67=_xll.F9v5.Connect.GL(_xll.F9v5.Connect.BSPEC($B$10,$B$11,$A67),I$2,$B$3,$B$4,I$5,$B$6,$B$7,$B$8)</original>
      <value>0</value>
    </cell>
    <cell>
      <original>'115 PHEP DSHS Ebila'!C68=_xll.F9v5.Connect.NGL(_xll.F9v5.Connect.BSPEC($B$10,$B$11,$A68),C$2,$B$3,$B$4,C$5,$B$6,$B$7,$B$8)</original>
      <value>0</value>
    </cell>
    <cell>
      <original>'115 PHEP DSHS Ebila'!D68=_xll.F9v5.Connect.GL(_xll.F9v5.Connect.BSPEC($B$10,$B$11,$A68),D$2,$B$3,$B$4,D$5,$B$6,$B$7,$B$8)</original>
      <value>0</value>
    </cell>
    <cell>
      <original>'115 PHEP DSHS Ebila'!F68=_xll.F9v5.Connect.NGL(_xll.F9v5.Connect.BSPEC($B$10,$B$11,$A68),F$2,$B$3,$B$4,F$5,$B$6,$B$7,$B$8)</original>
      <value>0</value>
    </cell>
    <cell>
      <original>'115 PHEP DSHS Ebila'!G68=_xll.F9v5.Connect.GL(_xll.F9v5.Connect.BSPEC($B$10,$B$11,$A68),G$2,$B$3,$B$4,G$5,$B$6,$B$7,$B$8)</original>
      <value>0</value>
    </cell>
    <cell>
      <original>'115 PHEP DSHS Ebila'!I68=_xll.F9v5.Connect.GL(_xll.F9v5.Connect.BSPEC($B$10,$B$11,$A68),I$2,$B$3,$B$4,I$5,$B$6,$B$7,$B$8)</original>
      <value>0</value>
    </cell>
    <cell>
      <original>'115 PHEP DSHS Ebila'!C69=_xll.F9v5.Connect.NGL(_xll.F9v5.Connect.BSPEC($B$10,$B$11,$A69),C$2,$B$3,$B$4,C$5,$B$6,$B$7,$B$8)</original>
      <value>0</value>
    </cell>
    <cell>
      <original>'115 PHEP DSHS Ebila'!D69=_xll.F9v5.Connect.GL(_xll.F9v5.Connect.BSPEC($B$10,$B$11,$A69),D$2,$B$3,$B$4,D$5,$B$6,$B$7,$B$8)</original>
      <value>0</value>
    </cell>
    <cell>
      <original>'115 PHEP DSHS Ebila'!F69=_xll.F9v5.Connect.NGL(_xll.F9v5.Connect.BSPEC($B$10,$B$11,$A69),F$2,$B$3,$B$4,F$5,$B$6,$B$7,$B$8)</original>
      <value>0</value>
    </cell>
    <cell>
      <original>'115 PHEP DSHS Ebila'!G69=_xll.F9v5.Connect.GL(_xll.F9v5.Connect.BSPEC($B$10,$B$11,$A69),G$2,$B$3,$B$4,G$5,$B$6,$B$7,$B$8)</original>
      <value>0</value>
    </cell>
    <cell>
      <original>'115 PHEP DSHS Ebila'!I69=_xll.F9v5.Connect.GL(_xll.F9v5.Connect.BSPEC($B$10,$B$11,$A69),I$2,$B$3,$B$4,I$5,$B$6,$B$7,$B$8)</original>
      <value>0</value>
    </cell>
    <cell>
      <original>'115 PHEP DSHS Ebila'!C70=_xll.F9v5.Connect.NGL(_xll.F9v5.Connect.BSPEC($B$10,$B$11,$A70),C$2,$B$3,$B$4,C$5,$B$6,$B$7,$B$8)</original>
      <value>0</value>
    </cell>
    <cell>
      <original>'115 PHEP DSHS Ebila'!D70=_xll.F9v5.Connect.GL(_xll.F9v5.Connect.BSPEC($B$10,$B$11,$A70),D$2,$B$3,$B$4,D$5,$B$6,$B$7,$B$8)</original>
      <value>0</value>
    </cell>
    <cell>
      <original>'115 PHEP DSHS Ebila'!F70=_xll.F9v5.Connect.NGL(_xll.F9v5.Connect.BSPEC($B$10,$B$11,$A70),F$2,$B$3,$B$4,F$5,$B$6,$B$7,$B$8)</original>
      <value>0</value>
    </cell>
    <cell>
      <original>'115 PHEP DSHS Ebila'!G70=_xll.F9v5.Connect.GL(_xll.F9v5.Connect.BSPEC($B$10,$B$11,$A70),G$2,$B$3,$B$4,G$5,$B$6,$B$7,$B$8)</original>
      <value>0</value>
    </cell>
    <cell>
      <original>'115 PHEP DSHS Ebila'!I70=_xll.F9v5.Connect.GL(_xll.F9v5.Connect.BSPEC($B$10,$B$11,$A70),I$2,$B$3,$B$4,I$5,$B$6,$B$7,$B$8)</original>
      <value>0</value>
    </cell>
    <cell>
      <original>'115 PHEP DSHS Ebila'!C71=_xll.F9v5.Connect.NGL(_xll.F9v5.Connect.BSPEC($B$10,$B$11,$A71),C$2,$B$3,$B$4,C$5,$B$6,$B$7,$B$8)</original>
      <value>0</value>
    </cell>
    <cell>
      <original>'115 PHEP DSHS Ebila'!D71=_xll.F9v5.Connect.GL(_xll.F9v5.Connect.BSPEC($B$10,$B$11,$A71),D$2,$B$3,$B$4,D$5,$B$6,$B$7,$B$8)</original>
      <value>0</value>
    </cell>
    <cell>
      <original>'115 PHEP DSHS Ebila'!F71=_xll.F9v5.Connect.NGL(_xll.F9v5.Connect.BSPEC($B$10,$B$11,$A71),F$2,$B$3,$B$4,F$5,$B$6,$B$7,$B$8)</original>
      <value>0</value>
    </cell>
    <cell>
      <original>'115 PHEP DSHS Ebila'!G71=_xll.F9v5.Connect.GL(_xll.F9v5.Connect.BSPEC($B$10,$B$11,$A71),G$2,$B$3,$B$4,G$5,$B$6,$B$7,$B$8)</original>
      <value>0</value>
    </cell>
    <cell>
      <original>'115 PHEP DSHS Ebila'!I71=_xll.F9v5.Connect.GL(_xll.F9v5.Connect.BSPEC($B$10,$B$11,$A71),I$2,$B$3,$B$4,I$5,$B$6,$B$7,$B$8)</original>
      <value>0</value>
    </cell>
    <cell>
      <original>'115 PHEP DSHS Ebila'!C72=_xll.F9v5.Connect.NGL(_xll.F9v5.Connect.BSPEC($B$10,$B$11,$A72),C$2,$B$3,$B$4,C$5,$B$6,$B$7,$B$8)</original>
      <value>0</value>
    </cell>
    <cell>
      <original>'115 PHEP DSHS Ebila'!D72=_xll.F9v5.Connect.GL(_xll.F9v5.Connect.BSPEC($B$10,$B$11,$A72),D$2,$B$3,$B$4,D$5,$B$6,$B$7,$B$8)</original>
      <value>0</value>
    </cell>
    <cell>
      <original>'115 PHEP DSHS Ebila'!F72=_xll.F9v5.Connect.NGL(_xll.F9v5.Connect.BSPEC($B$10,$B$11,$A72),F$2,$B$3,$B$4,F$5,$B$6,$B$7,$B$8)</original>
      <value>0</value>
    </cell>
    <cell>
      <original>'115 PHEP DSHS Ebila'!G72=_xll.F9v5.Connect.GL(_xll.F9v5.Connect.BSPEC($B$10,$B$11,$A72),G$2,$B$3,$B$4,G$5,$B$6,$B$7,$B$8)</original>
      <value>0</value>
    </cell>
    <cell>
      <original>'115 PHEP DSHS Ebila'!I72=_xll.F9v5.Connect.GL(_xll.F9v5.Connect.BSPEC($B$10,$B$11,$A72),I$2,$B$3,$B$4,I$5,$B$6,$B$7,$B$8)</original>
      <value>0</value>
    </cell>
    <cell>
      <original>'115 PHEP DSHS Ebila'!C73=_xll.F9v5.Connect.NGL(_xll.F9v5.Connect.BSPEC($B$10,$B$11,$A73),C$2,$B$3,$B$4,C$5,$B$6,$B$7,$B$8)</original>
      <value>0</value>
    </cell>
    <cell>
      <original>'115 PHEP DSHS Ebila'!D73=_xll.F9v5.Connect.GL(_xll.F9v5.Connect.BSPEC($B$10,$B$11,$A73),D$2,$B$3,$B$4,D$5,$B$6,$B$7,$B$8)</original>
      <value>0</value>
    </cell>
    <cell>
      <original>'115 PHEP DSHS Ebila'!F73=_xll.F9v5.Connect.NGL(_xll.F9v5.Connect.BSPEC($B$10,$B$11,$A73),F$2,$B$3,$B$4,F$5,$B$6,$B$7,$B$8)</original>
      <value>0</value>
    </cell>
    <cell>
      <original>'115 PHEP DSHS Ebila'!G73=_xll.F9v5.Connect.GL(_xll.F9v5.Connect.BSPEC($B$10,$B$11,$A73),G$2,$B$3,$B$4,G$5,$B$6,$B$7,$B$8)</original>
      <value>0</value>
    </cell>
    <cell>
      <original>'115 PHEP DSHS Ebila'!I73=_xll.F9v5.Connect.GL(_xll.F9v5.Connect.BSPEC($B$10,$B$11,$A73),I$2,$B$3,$B$4,I$5,$B$6,$B$7,$B$8)</original>
      <value>0</value>
    </cell>
    <cell>
      <original>'115 PHEP DSHS Ebila'!C80=_xll.F9v5.Connect.GL(_xll.F9v5.Connect.BSPEC($B$10,$B$11,$A80),C$2,$B$3,$B$4,C$5,$B$6,$B$7,$B$8)</original>
      <value>0</value>
    </cell>
    <cell>
      <original>'115 PHEP DSHS Ebila'!D80=_xll.F9v5.Connect.GL(_xll.F9v5.Connect.BSPEC($B$10,$B$11,$A80),D$2,$B$3,$B$4,D$5,$B$6,$B$7,$B$8)</original>
      <value>0</value>
    </cell>
    <cell>
      <original>'115 PHEP DSHS Ebila'!F80=_xll.F9v5.Connect.GL(_xll.F9v5.Connect.BSPEC($B$10,$B$11,$A80),F$2,$B$3,$B$4,F$5,$B$6,$B$7,$B$8)</original>
      <value>0</value>
    </cell>
    <cell>
      <original>'115 PHEP DSHS Ebila'!G80=_xll.F9v5.Connect.GL(_xll.F9v5.Connect.BSPEC($B$10,$B$11,$A80),G$2,$B$3,$B$4,G$5,$B$6,$B$7,$B$8)</original>
      <value>0</value>
    </cell>
    <cell>
      <original>'115 PHEP DSHS Ebila'!I80=_xll.F9v5.Connect.GL(_xll.F9v5.Connect.BSPEC($B$10,$B$11,$A80),I$2,$B$3,$B$4,I$5,$B$6,$B$7,$B$8)</original>
      <value>0</value>
    </cell>
    <cell>
      <original>'115 PHEP DSHS Ebila'!C81=_xll.F9v5.Connect.GL(_xll.F9v5.Connect.BSPEC($B$10,$B$11,$A81),C$2,$B$3,$B$4,C$5,$B$6,$B$7,$B$8)</original>
      <value>0</value>
    </cell>
    <cell>
      <original>'115 PHEP DSHS Ebila'!D81=_xll.F9v5.Connect.GL(_xll.F9v5.Connect.BSPEC($B$10,$B$11,$A81),D$2,$B$3,$B$4,D$5,$B$6,$B$7,$B$8)</original>
      <value>0</value>
    </cell>
    <cell>
      <original>'115 PHEP DSHS Ebila'!F81=_xll.F9v5.Connect.GL(_xll.F9v5.Connect.BSPEC($B$10,$B$11,$A81),F$2,$B$3,$B$4,F$5,$B$6,$B$7,$B$8)</original>
      <value>0</value>
    </cell>
    <cell>
      <original>'115 PHEP DSHS Ebila'!G81=_xll.F9v5.Connect.GL(_xll.F9v5.Connect.BSPEC($B$10,$B$11,$A81),G$2,$B$3,$B$4,G$5,$B$6,$B$7,$B$8)</original>
      <value>0</value>
    </cell>
    <cell>
      <original>'115 PHEP DSHS Ebila'!I81=_xll.F9v5.Connect.GL(_xll.F9v5.Connect.BSPEC($B$10,$B$11,$A81),I$2,$B$3,$B$4,I$5,$B$6,$B$7,$B$8)</original>
      <value>0</value>
    </cell>
    <cell>
      <original>'115 PHEP DSHS Ebila'!C82=_xll.F9v5.Connect.GL(_xll.F9v5.Connect.BSPEC($B$10,$B$11,$A82),C$2,$B$3,$B$4,C$5,$B$6,$B$7,$B$8)</original>
      <value>0</value>
    </cell>
    <cell>
      <original>'115 PHEP DSHS Ebila'!D82=_xll.F9v5.Connect.GL(_xll.F9v5.Connect.BSPEC($B$10,$B$11,$A82),D$2,$B$3,$B$4,D$5,$B$6,$B$7,$B$8)</original>
      <value>0</value>
    </cell>
    <cell>
      <original>'115 PHEP DSHS Ebila'!F82=_xll.F9v5.Connect.GL(_xll.F9v5.Connect.BSPEC($B$10,$B$11,$A82),F$2,$B$3,$B$4,F$5,$B$6,$B$7,$B$8)</original>
      <value>0</value>
    </cell>
    <cell>
      <original>'115 PHEP DSHS Ebila'!G82=_xll.F9v5.Connect.GL(_xll.F9v5.Connect.BSPEC($B$10,$B$11,$A82),G$2,$B$3,$B$4,G$5,$B$6,$B$7,$B$8)</original>
      <value>0</value>
    </cell>
    <cell>
      <original>'115 PHEP DSHS Ebila'!I82=_xll.F9v5.Connect.GL(_xll.F9v5.Connect.BSPEC($B$10,$B$11,$A82),I$2,$B$3,$B$4,I$5,$B$6,$B$7,$B$8)</original>
      <value>0</value>
    </cell>
    <cell>
      <original>'115 PHEP DSHS Ebila'!C83=_xll.F9v5.Connect.GL(_xll.F9v5.Connect.BSPEC($B$10,$B$11,$A83),C$2,$B$3,$B$4,C$5,$B$6,$B$7,$B$8)</original>
      <value>0</value>
    </cell>
    <cell>
      <original>'115 PHEP DSHS Ebila'!D83=_xll.F9v5.Connect.GL(_xll.F9v5.Connect.BSPEC($B$10,$B$11,$A83),D$2,$B$3,$B$4,D$5,$B$6,$B$7,$B$8)</original>
      <value>0</value>
    </cell>
    <cell>
      <original>'115 PHEP DSHS Ebila'!F83=_xll.F9v5.Connect.GL(_xll.F9v5.Connect.BSPEC($B$10,$B$11,$A83),F$2,$B$3,$B$4,F$5,$B$6,$B$7,$B$8)</original>
      <value>0</value>
    </cell>
    <cell>
      <original>'115 PHEP DSHS Ebila'!G83=_xll.F9v5.Connect.GL(_xll.F9v5.Connect.BSPEC($B$10,$B$11,$A83),G$2,$B$3,$B$4,G$5,$B$6,$B$7,$B$8)</original>
      <value>0</value>
    </cell>
    <cell>
      <original>'115 PHEP DSHS Ebila'!I83=_xll.F9v5.Connect.GL(_xll.F9v5.Connect.BSPEC($B$10,$B$11,$A83),I$2,$B$3,$B$4,I$5,$B$6,$B$7,$B$8)</original>
      <value>0</value>
    </cell>
    <cell>
      <original>'115 PHEP DSHS Ebila'!C84=_xll.F9v5.Connect.GL(_xll.F9v5.Connect.BSPEC($B$10,$B$11,$A84),C$2,$B$3,$B$4,C$5,$B$6,$B$7,$B$8)</original>
      <value>0</value>
    </cell>
    <cell>
      <original>'115 PHEP DSHS Ebila'!D84=_xll.F9v5.Connect.GL(_xll.F9v5.Connect.BSPEC($B$10,$B$11,$A84),D$2,$B$3,$B$4,D$5,$B$6,$B$7,$B$8)</original>
      <value>0</value>
    </cell>
    <cell>
      <original>'115 PHEP DSHS Ebila'!F84=_xll.F9v5.Connect.GL(_xll.F9v5.Connect.BSPEC($B$10,$B$11,$A84),F$2,$B$3,$B$4,F$5,$B$6,$B$7,$B$8)</original>
      <value>0</value>
    </cell>
    <cell>
      <original>'115 PHEP DSHS Ebila'!G84=_xll.F9v5.Connect.GL(_xll.F9v5.Connect.BSPEC($B$10,$B$11,$A84),G$2,$B$3,$B$4,G$5,$B$6,$B$7,$B$8)</original>
      <value>0</value>
    </cell>
    <cell>
      <original>'115 PHEP DSHS Ebila'!I84=_xll.F9v5.Connect.GL(_xll.F9v5.Connect.BSPEC($B$10,$B$11,$A84),I$2,$B$3,$B$4,I$5,$B$6,$B$7,$B$8)</original>
      <value>0</value>
    </cell>
    <cell>
      <original>'115 PHEP DSHS Ebila'!C85=_xll.F9v5.Connect.GL(_xll.F9v5.Connect.BSPEC($B$10,$B$11,$A85),C$2,$B$3,$B$4,C$5,$B$6,$B$7,$B$8)</original>
      <value>0</value>
    </cell>
    <cell>
      <original>'115 PHEP DSHS Ebila'!D85=_xll.F9v5.Connect.GL(_xll.F9v5.Connect.BSPEC($B$10,$B$11,$A85),D$2,$B$3,$B$4,D$5,$B$6,$B$7,$B$8)</original>
      <value>0</value>
    </cell>
    <cell>
      <original>'115 PHEP DSHS Ebila'!F85=_xll.F9v5.Connect.GL(_xll.F9v5.Connect.BSPEC($B$10,$B$11,$A85),F$2,$B$3,$B$4,F$5,$B$6,$B$7,$B$8)</original>
      <value>0</value>
    </cell>
    <cell>
      <original>'115 PHEP DSHS Ebila'!G85=_xll.F9v5.Connect.GL(_xll.F9v5.Connect.BSPEC($B$10,$B$11,$A85),G$2,$B$3,$B$4,G$5,$B$6,$B$7,$B$8)</original>
      <value>0</value>
    </cell>
    <cell>
      <original>'115 PHEP DSHS Ebila'!I85=_xll.F9v5.Connect.GL(_xll.F9v5.Connect.BSPEC($B$10,$B$11,$A85),I$2,$B$3,$B$4,I$5,$B$6,$B$7,$B$8)</original>
      <value>0</value>
    </cell>
    <cell>
      <original>'115 PHEP DSHS Ebila'!C86=_xll.F9v5.Connect.GL(_xll.F9v5.Connect.BSPEC($B$10,$B$11,$A86),C$2,$B$3,$B$4,C$5,$B$6,$B$7,$B$8)</original>
      <value>0</value>
    </cell>
    <cell>
      <original>'115 PHEP DSHS Ebila'!D86=_xll.F9v5.Connect.GL(_xll.F9v5.Connect.BSPEC($B$10,$B$11,$A86),D$2,$B$3,$B$4,D$5,$B$6,$B$7,$B$8)</original>
      <value>0</value>
    </cell>
    <cell>
      <original>'115 PHEP DSHS Ebila'!F86=_xll.F9v5.Connect.GL(_xll.F9v5.Connect.BSPEC($B$10,$B$11,$A86),F$2,$B$3,$B$4,F$5,$B$6,$B$7,$B$8)</original>
      <value>0</value>
    </cell>
    <cell>
      <original>'115 PHEP DSHS Ebila'!G86=_xll.F9v5.Connect.GL(_xll.F9v5.Connect.BSPEC($B$10,$B$11,$A86),G$2,$B$3,$B$4,G$5,$B$6,$B$7,$B$8)</original>
      <value>0</value>
    </cell>
    <cell>
      <original>'115 PHEP DSHS Ebila'!I86=_xll.F9v5.Connect.GL(_xll.F9v5.Connect.BSPEC($B$10,$B$11,$A86),I$2,$B$3,$B$4,I$5,$B$6,$B$7,$B$8)</original>
      <value>0</value>
    </cell>
    <cell>
      <original>'115 PHEP DSHS Ebila'!C87=_xll.F9v5.Connect.GL(_xll.F9v5.Connect.BSPEC($B$10,$B$11,$A87),C$2,$B$3,$B$4,C$5,$B$6,$B$7,$B$8)</original>
      <value>0</value>
    </cell>
    <cell>
      <original>'115 PHEP DSHS Ebila'!D87=_xll.F9v5.Connect.GL(_xll.F9v5.Connect.BSPEC($B$10,$B$11,$A87),D$2,$B$3,$B$4,D$5,$B$6,$B$7,$B$8)</original>
      <value>0</value>
    </cell>
    <cell>
      <original>'115 PHEP DSHS Ebila'!F87=_xll.F9v5.Connect.GL(_xll.F9v5.Connect.BSPEC($B$10,$B$11,$A87),F$2,$B$3,$B$4,F$5,$B$6,$B$7,$B$8)</original>
      <value>0</value>
    </cell>
    <cell>
      <original>'115 PHEP DSHS Ebila'!G87=_xll.F9v5.Connect.GL(_xll.F9v5.Connect.BSPEC($B$10,$B$11,$A87),G$2,$B$3,$B$4,G$5,$B$6,$B$7,$B$8)</original>
      <value>0</value>
    </cell>
    <cell>
      <original>'115 PHEP DSHS Ebila'!I87=_xll.F9v5.Connect.GL(_xll.F9v5.Connect.BSPEC($B$10,$B$11,$A87),I$2,$B$3,$B$4,I$5,$B$6,$B$7,$B$8)</original>
      <value>0</value>
    </cell>
    <cell>
      <original>'115 PHEP DSHS Ebila'!C91=_xll.F9v5.Connect.GL(_xll.F9v5.Connect.BSPEC($B$10,$B$11,$A91),C$2,$B$3,$B$4,C$5,$B$6,$B$7,$B$8)</original>
      <value>0</value>
    </cell>
    <cell>
      <original>'115 PHEP DSHS Ebila'!D91=_xll.F9v5.Connect.GL(_xll.F9v5.Connect.BSPEC($B$10,$B$11,$A91),D$2,$B$3,$B$4,D$5,$B$6,$B$7,$B$8)</original>
      <value>0</value>
    </cell>
    <cell>
      <original>'115 PHEP DSHS Ebila'!F91=_xll.F9v5.Connect.GL(_xll.F9v5.Connect.BSPEC($B$10,$B$11,$A91),F$2,$B$3,$B$4,F$5,$B$6,$B$7,$B$8)</original>
      <value>0</value>
    </cell>
    <cell>
      <original>'115 PHEP DSHS Ebila'!G91=_xll.F9v5.Connect.GL(_xll.F9v5.Connect.BSPEC($B$10,$B$11,$A91),G$2,$B$3,$B$4,G$5,$B$6,$B$7,$B$8)</original>
      <value>0</value>
    </cell>
    <cell>
      <original>'115 PHEP DSHS Ebila'!I91=_xll.F9v5.Connect.GL(_xll.F9v5.Connect.BSPEC($B$10,$B$11,$A91),I$2,$B$3,$B$4,I$5,$B$6,$B$7,$B$8)</original>
      <value>0</value>
    </cell>
    <cell>
      <original>'115 PHEP DSHS Ebila'!C92=_xll.F9v5.Connect.GL(_xll.F9v5.Connect.BSPEC($B$10,$B$11,$A92),C$2,$B$3,$B$4,C$5,$B$6,$B$7,$B$8)</original>
      <value>0</value>
    </cell>
    <cell>
      <original>'115 PHEP DSHS Ebila'!D92=_xll.F9v5.Connect.GL(_xll.F9v5.Connect.BSPEC($B$10,$B$11,$A92),D$2,$B$3,$B$4,D$5,$B$6,$B$7,$B$8)</original>
      <value>0</value>
    </cell>
    <cell>
      <original>'115 PHEP DSHS Ebila'!F92=_xll.F9v5.Connect.GL(_xll.F9v5.Connect.BSPEC($B$10,$B$11,$A92),F$2,$B$3,$B$4,F$5,$B$6,$B$7,$B$8)</original>
      <value>0</value>
    </cell>
    <cell>
      <original>'115 PHEP DSHS Ebila'!G92=_xll.F9v5.Connect.GL(_xll.F9v5.Connect.BSPEC($B$10,$B$11,$A92),G$2,$B$3,$B$4,G$5,$B$6,$B$7,$B$8)</original>
      <value>0</value>
    </cell>
    <cell>
      <original>'115 PHEP DSHS Ebila'!I92=_xll.F9v5.Connect.GL(_xll.F9v5.Connect.BSPEC($B$10,$B$11,$A92),I$2,$B$3,$B$4,I$5,$B$6,$B$7,$B$8)</original>
      <value>0</value>
    </cell>
    <cell>
      <original>'115 PHEP DSHS Ebila'!C93=_xll.F9v5.Connect.GL(_xll.F9v5.Connect.BSPEC($B$10,$B$11,$A93),C$2,$B$3,$B$4,C$5,$B$6,$B$7,$B$8)</original>
      <value>0</value>
    </cell>
    <cell>
      <original>'115 PHEP DSHS Ebila'!D93=_xll.F9v5.Connect.GL(_xll.F9v5.Connect.BSPEC($B$10,$B$11,$A93),D$2,$B$3,$B$4,D$5,$B$6,$B$7,$B$8)</original>
      <value>0</value>
    </cell>
    <cell>
      <original>'115 PHEP DSHS Ebila'!F93=_xll.F9v5.Connect.GL(_xll.F9v5.Connect.BSPEC($B$10,$B$11,$A93),F$2,$B$3,$B$4,F$5,$B$6,$B$7,$B$8)</original>
      <value>0</value>
    </cell>
    <cell>
      <original>'115 PHEP DSHS Ebila'!G93=_xll.F9v5.Connect.GL(_xll.F9v5.Connect.BSPEC($B$10,$B$11,$A93),G$2,$B$3,$B$4,G$5,$B$6,$B$7,$B$8)</original>
      <value>0</value>
    </cell>
    <cell>
      <original>'115 PHEP DSHS Ebila'!I93=_xll.F9v5.Connect.GL(_xll.F9v5.Connect.BSPEC($B$10,$B$11,$A93),I$2,$B$3,$B$4,I$5,$B$6,$B$7,$B$8)</original>
      <value>0</value>
    </cell>
    <cell>
      <original>'115 PHEP DSHS Ebila'!C94=_xll.F9v5.Connect.GL(_xll.F9v5.Connect.BSPEC($B$10,$B$11,$A94),C$2,$B$3,$B$4,C$5,$B$6,$B$7,$B$8)</original>
      <value>0</value>
    </cell>
    <cell>
      <original>'115 PHEP DSHS Ebila'!D94=_xll.F9v5.Connect.GL(_xll.F9v5.Connect.BSPEC($B$10,$B$11,$A94),D$2,$B$3,$B$4,D$5,$B$6,$B$7,$B$8)</original>
      <value>0</value>
    </cell>
    <cell>
      <original>'115 PHEP DSHS Ebila'!F94=_xll.F9v5.Connect.GL(_xll.F9v5.Connect.BSPEC($B$10,$B$11,$A94),F$2,$B$3,$B$4,F$5,$B$6,$B$7,$B$8)</original>
      <value>0</value>
    </cell>
    <cell>
      <original>'115 PHEP DSHS Ebila'!G94=_xll.F9v5.Connect.GL(_xll.F9v5.Connect.BSPEC($B$10,$B$11,$A94),G$2,$B$3,$B$4,G$5,$B$6,$B$7,$B$8)</original>
      <value>0</value>
    </cell>
    <cell>
      <original>'115 PHEP DSHS Ebila'!I94=_xll.F9v5.Connect.GL(_xll.F9v5.Connect.BSPEC($B$10,$B$11,$A94),I$2,$B$3,$B$4,I$5,$B$6,$B$7,$B$8)</original>
      <value>0</value>
    </cell>
    <cell>
      <original>'115 PHEP DSHS Ebila'!C95=_xll.F9v5.Connect.GL(_xll.F9v5.Connect.BSPEC($B$10,$B$11,$A95),C$2,$B$3,$B$4,C$5,$B$6,$B$7,$B$8)</original>
      <value>0</value>
    </cell>
    <cell>
      <original>'115 PHEP DSHS Ebila'!D95=_xll.F9v5.Connect.GL(_xll.F9v5.Connect.BSPEC($B$10,$B$11,$A95),D$2,$B$3,$B$4,D$5,$B$6,$B$7,$B$8)</original>
      <value>0</value>
    </cell>
    <cell>
      <original>'115 PHEP DSHS Ebila'!F95=_xll.F9v5.Connect.GL(_xll.F9v5.Connect.BSPEC($B$10,$B$11,$A95),F$2,$B$3,$B$4,F$5,$B$6,$B$7,$B$8)</original>
      <value>0</value>
    </cell>
    <cell>
      <original>'115 PHEP DSHS Ebila'!G95=_xll.F9v5.Connect.GL(_xll.F9v5.Connect.BSPEC($B$10,$B$11,$A95),G$2,$B$3,$B$4,G$5,$B$6,$B$7,$B$8)</original>
      <value>0</value>
    </cell>
    <cell>
      <original>'115 PHEP DSHS Ebila'!I95=_xll.F9v5.Connect.GL(_xll.F9v5.Connect.BSPEC($B$10,$B$11,$A95),I$2,$B$3,$B$4,I$5,$B$6,$B$7,$B$8)</original>
      <value>0</value>
    </cell>
    <cell>
      <original>'115 PHEP DSHS Ebila'!C96=_xll.F9v5.Connect.GL(_xll.F9v5.Connect.BSPEC($B$10,$B$11,$A96),C$2,$B$3,$B$4,C$5,$B$6,$B$7,$B$8)</original>
      <value>0</value>
    </cell>
    <cell>
      <original>'115 PHEP DSHS Ebila'!D96=_xll.F9v5.Connect.GL(_xll.F9v5.Connect.BSPEC($B$10,$B$11,$A96),D$2,$B$3,$B$4,D$5,$B$6,$B$7,$B$8)</original>
      <value>0</value>
    </cell>
    <cell>
      <original>'115 PHEP DSHS Ebila'!F96=_xll.F9v5.Connect.GL(_xll.F9v5.Connect.BSPEC($B$10,$B$11,$A96),F$2,$B$3,$B$4,F$5,$B$6,$B$7,$B$8)</original>
      <value>0</value>
    </cell>
    <cell>
      <original>'115 PHEP DSHS Ebila'!G96=_xll.F9v5.Connect.GL(_xll.F9v5.Connect.BSPEC($B$10,$B$11,$A96),G$2,$B$3,$B$4,G$5,$B$6,$B$7,$B$8)</original>
      <value>0</value>
    </cell>
    <cell>
      <original>'115 PHEP DSHS Ebila'!I96=_xll.F9v5.Connect.GL(_xll.F9v5.Connect.BSPEC($B$10,$B$11,$A96),I$2,$B$3,$B$4,I$5,$B$6,$B$7,$B$8)</original>
      <value>0</value>
    </cell>
    <cell>
      <original>'115 PHEP DSHS Ebila'!C97=_xll.F9v5.Connect.GL(_xll.F9v5.Connect.BSPEC($B$10,$B$11,$A97),C$2,$B$3,$B$4,C$5,$B$6,$B$7,$B$8)</original>
      <value>0</value>
    </cell>
    <cell>
      <original>'115 PHEP DSHS Ebila'!D97=_xll.F9v5.Connect.GL(_xll.F9v5.Connect.BSPEC($B$10,$B$11,$A97),D$2,$B$3,$B$4,D$5,$B$6,$B$7,$B$8)</original>
      <value>0</value>
    </cell>
    <cell>
      <original>'115 PHEP DSHS Ebila'!F97=_xll.F9v5.Connect.GL(_xll.F9v5.Connect.BSPEC($B$10,$B$11,$A97),F$2,$B$3,$B$4,F$5,$B$6,$B$7,$B$8)</original>
      <value>0</value>
    </cell>
    <cell>
      <original>'115 PHEP DSHS Ebila'!G97=_xll.F9v5.Connect.GL(_xll.F9v5.Connect.BSPEC($B$10,$B$11,$A97),G$2,$B$3,$B$4,G$5,$B$6,$B$7,$B$8)</original>
      <value>0</value>
    </cell>
    <cell>
      <original>'115 PHEP DSHS Ebila'!I97=_xll.F9v5.Connect.GL(_xll.F9v5.Connect.BSPEC($B$10,$B$11,$A97),I$2,$B$3,$B$4,I$5,$B$6,$B$7,$B$8)</original>
      <value>0</value>
    </cell>
    <cell>
      <original>'115 PHEP DSHS Ebila'!C98=_xll.F9v5.Connect.GL(_xll.F9v5.Connect.BSPEC($B$10,$B$11,$A98),C$2,$B$3,$B$4,C$5,$B$6,$B$7,$B$8)</original>
      <value>0</value>
    </cell>
    <cell>
      <original>'115 PHEP DSHS Ebila'!D98=_xll.F9v5.Connect.GL(_xll.F9v5.Connect.BSPEC($B$10,$B$11,$A98),D$2,$B$3,$B$4,D$5,$B$6,$B$7,$B$8)</original>
      <value>0</value>
    </cell>
    <cell>
      <original>'115 PHEP DSHS Ebila'!F98=_xll.F9v5.Connect.GL(_xll.F9v5.Connect.BSPEC($B$10,$B$11,$A98),F$2,$B$3,$B$4,F$5,$B$6,$B$7,$B$8)</original>
      <value>0</value>
    </cell>
    <cell>
      <original>'115 PHEP DSHS Ebila'!G98=_xll.F9v5.Connect.GL(_xll.F9v5.Connect.BSPEC($B$10,$B$11,$A98),G$2,$B$3,$B$4,G$5,$B$6,$B$7,$B$8)</original>
      <value>0</value>
    </cell>
    <cell>
      <original>'115 PHEP DSHS Ebila'!I98=_xll.F9v5.Connect.GL(_xll.F9v5.Connect.BSPEC($B$10,$B$11,$A98),I$2,$B$3,$B$4,I$5,$B$6,$B$7,$B$8)</original>
      <value>0</value>
    </cell>
    <cell>
      <original>'115 PHEP DSHS Ebila'!C99=_xll.F9v5.Connect.GL(_xll.F9v5.Connect.BSPEC($B$10,$B$11,$A99),C$2,$B$3,$B$4,C$5,$B$6,$B$7,$B$8)</original>
      <value>0</value>
    </cell>
    <cell>
      <original>'115 PHEP DSHS Ebila'!D99=_xll.F9v5.Connect.GL(_xll.F9v5.Connect.BSPEC($B$10,$B$11,$A99),D$2,$B$3,$B$4,D$5,$B$6,$B$7,$B$8)</original>
      <value>0</value>
    </cell>
    <cell>
      <original>'115 PHEP DSHS Ebila'!F99=_xll.F9v5.Connect.GL(_xll.F9v5.Connect.BSPEC($B$10,$B$11,$A99),F$2,$B$3,$B$4,F$5,$B$6,$B$7,$B$8)</original>
      <value>0</value>
    </cell>
    <cell>
      <original>'115 PHEP DSHS Ebila'!G99=_xll.F9v5.Connect.GL(_xll.F9v5.Connect.BSPEC($B$10,$B$11,$A99),G$2,$B$3,$B$4,G$5,$B$6,$B$7,$B$8)</original>
      <value>0</value>
    </cell>
    <cell>
      <original>'115 PHEP DSHS Ebila'!I99=_xll.F9v5.Connect.GL(_xll.F9v5.Connect.BSPEC($B$10,$B$11,$A99),I$2,$B$3,$B$4,I$5,$B$6,$B$7,$B$8)</original>
      <value>0</value>
    </cell>
    <cell>
      <original>'115 PHEP DSHS Ebila'!C100=_xll.F9v5.Connect.GL(_xll.F9v5.Connect.BSPEC($B$10,$B$11,$A100),C$2,$B$3,$B$4,C$5,$B$6,$B$7,$B$8)</original>
      <value>0</value>
    </cell>
    <cell>
      <original>'115 PHEP DSHS Ebila'!D100=_xll.F9v5.Connect.GL(_xll.F9v5.Connect.BSPEC($B$10,$B$11,$A100),D$2,$B$3,$B$4,D$5,$B$6,$B$7,$B$8)</original>
      <value>0</value>
    </cell>
    <cell>
      <original>'115 PHEP DSHS Ebila'!F100=_xll.F9v5.Connect.GL(_xll.F9v5.Connect.BSPEC($B$10,$B$11,$A100),F$2,$B$3,$B$4,F$5,$B$6,$B$7,$B$8)</original>
      <value>0</value>
    </cell>
    <cell>
      <original>'115 PHEP DSHS Ebila'!G100=_xll.F9v5.Connect.GL(_xll.F9v5.Connect.BSPEC($B$10,$B$11,$A100),G$2,$B$3,$B$4,G$5,$B$6,$B$7,$B$8)</original>
      <value>0</value>
    </cell>
    <cell>
      <original>'115 PHEP DSHS Ebila'!I100=_xll.F9v5.Connect.GL(_xll.F9v5.Connect.BSPEC($B$10,$B$11,$A100),I$2,$B$3,$B$4,I$5,$B$6,$B$7,$B$8)</original>
      <value>0</value>
    </cell>
    <cell>
      <original>'115 PHEP DSHS Ebila'!C101=_xll.F9v5.Connect.GL(_xll.F9v5.Connect.BSPEC($B$10,$B$11,$A101),C$2,$B$3,$B$4,C$5,$B$6,$B$7,$B$8)</original>
      <value>0</value>
    </cell>
    <cell>
      <original>'115 PHEP DSHS Ebila'!D101=_xll.F9v5.Connect.GL(_xll.F9v5.Connect.BSPEC($B$10,$B$11,$A101),D$2,$B$3,$B$4,D$5,$B$6,$B$7,$B$8)</original>
      <value>0</value>
    </cell>
    <cell>
      <original>'115 PHEP DSHS Ebila'!F101=_xll.F9v5.Connect.GL(_xll.F9v5.Connect.BSPEC($B$10,$B$11,$A101),F$2,$B$3,$B$4,F$5,$B$6,$B$7,$B$8)</original>
      <value>0</value>
    </cell>
    <cell>
      <original>'115 PHEP DSHS Ebila'!G101=_xll.F9v5.Connect.GL(_xll.F9v5.Connect.BSPEC($B$10,$B$11,$A101),G$2,$B$3,$B$4,G$5,$B$6,$B$7,$B$8)</original>
      <value>0</value>
    </cell>
    <cell>
      <original>'115 PHEP DSHS Ebila'!I101=_xll.F9v5.Connect.GL(_xll.F9v5.Connect.BSPEC($B$10,$B$11,$A101),I$2,$B$3,$B$4,I$5,$B$6,$B$7,$B$8)</original>
      <value>0</value>
    </cell>
    <cell>
      <original>'115 PHEP DSHS Ebila'!C102=_xll.F9v5.Connect.GL(_xll.F9v5.Connect.BSPEC($B$10,$B$11,$A102),C$2,$B$3,$B$4,C$5,$B$6,$B$7,$B$8)</original>
      <value>0</value>
    </cell>
    <cell>
      <original>'115 PHEP DSHS Ebila'!D102=_xll.F9v5.Connect.GL(_xll.F9v5.Connect.BSPEC($B$10,$B$11,$A102),D$2,$B$3,$B$4,D$5,$B$6,$B$7,$B$8)</original>
      <value>0</value>
    </cell>
    <cell>
      <original>'115 PHEP DSHS Ebila'!F102=_xll.F9v5.Connect.GL(_xll.F9v5.Connect.BSPEC($B$10,$B$11,$A102),F$2,$B$3,$B$4,F$5,$B$6,$B$7,$B$8)</original>
      <value>0</value>
    </cell>
    <cell>
      <original>'115 PHEP DSHS Ebila'!G102=_xll.F9v5.Connect.GL(_xll.F9v5.Connect.BSPEC($B$10,$B$11,$A102),G$2,$B$3,$B$4,G$5,$B$6,$B$7,$B$8)</original>
      <value>0</value>
    </cell>
    <cell>
      <original>'115 PHEP DSHS Ebila'!I102=_xll.F9v5.Connect.GL(_xll.F9v5.Connect.BSPEC($B$10,$B$11,$A102),I$2,$B$3,$B$4,I$5,$B$6,$B$7,$B$8)</original>
      <value>0</value>
    </cell>
    <cell>
      <original>'115 PHEP DSHS Ebila'!C103=_xll.F9v5.Connect.GL(_xll.F9v5.Connect.BSPEC($B$10,$B$11,$A103),C$2,$B$3,$B$4,C$5,$B$6,$B$7,$B$8)</original>
      <value>0</value>
    </cell>
    <cell>
      <original>'115 PHEP DSHS Ebila'!D103=_xll.F9v5.Connect.GL(_xll.F9v5.Connect.BSPEC($B$10,$B$11,$A103),D$2,$B$3,$B$4,D$5,$B$6,$B$7,$B$8)</original>
      <value>0</value>
    </cell>
    <cell>
      <original>'115 PHEP DSHS Ebila'!F103=_xll.F9v5.Connect.GL(_xll.F9v5.Connect.BSPEC($B$10,$B$11,$A103),F$2,$B$3,$B$4,F$5,$B$6,$B$7,$B$8)</original>
      <value>0</value>
    </cell>
    <cell>
      <original>'115 PHEP DSHS Ebila'!G103=_xll.F9v5.Connect.GL(_xll.F9v5.Connect.BSPEC($B$10,$B$11,$A103),G$2,$B$3,$B$4,G$5,$B$6,$B$7,$B$8)</original>
      <value>0</value>
    </cell>
    <cell>
      <original>'115 PHEP DSHS Ebila'!I103=_xll.F9v5.Connect.GL(_xll.F9v5.Connect.BSPEC($B$10,$B$11,$A103),I$2,$B$3,$B$4,I$5,$B$6,$B$7,$B$8)</original>
      <value>0</value>
    </cell>
    <cell>
      <original>'115 PHEP DSHS Ebila'!C104=_xll.F9v5.Connect.GL(_xll.F9v5.Connect.BSPEC($B$10,$B$11,$A104),C$2,$B$3,$B$4,C$5,$B$6,$B$7,$B$8)</original>
      <value>0</value>
    </cell>
    <cell>
      <original>'115 PHEP DSHS Ebila'!D104=_xll.F9v5.Connect.GL(_xll.F9v5.Connect.BSPEC($B$10,$B$11,$A104),D$2,$B$3,$B$4,D$5,$B$6,$B$7,$B$8)</original>
      <value>0</value>
    </cell>
    <cell>
      <original>'115 PHEP DSHS Ebila'!F104=_xll.F9v5.Connect.GL(_xll.F9v5.Connect.BSPEC($B$10,$B$11,$A104),F$2,$B$3,$B$4,F$5,$B$6,$B$7,$B$8)</original>
      <value>0</value>
    </cell>
    <cell>
      <original>'115 PHEP DSHS Ebila'!G104=_xll.F9v5.Connect.GL(_xll.F9v5.Connect.BSPEC($B$10,$B$11,$A104),G$2,$B$3,$B$4,G$5,$B$6,$B$7,$B$8)</original>
      <value>0</value>
    </cell>
    <cell>
      <original>'115 PHEP DSHS Ebila'!I104=_xll.F9v5.Connect.GL(_xll.F9v5.Connect.BSPEC($B$10,$B$11,$A104),I$2,$B$3,$B$4,I$5,$B$6,$B$7,$B$8)</original>
      <value>0</value>
    </cell>
    <cell>
      <original>'115 PHEP DSHS Ebila'!C105=_xll.F9v5.Connect.GL(_xll.F9v5.Connect.BSPEC($B$10,$B$11,$A105),C$2,$B$3,$B$4,C$5,$B$6,$B$7,$B$8)</original>
      <value>0</value>
    </cell>
    <cell>
      <original>'115 PHEP DSHS Ebila'!D105=_xll.F9v5.Connect.GL(_xll.F9v5.Connect.BSPEC($B$10,$B$11,$A105),D$2,$B$3,$B$4,D$5,$B$6,$B$7,$B$8)</original>
      <value>0</value>
    </cell>
    <cell>
      <original>'115 PHEP DSHS Ebila'!F105=_xll.F9v5.Connect.GL(_xll.F9v5.Connect.BSPEC($B$10,$B$11,$A105),F$2,$B$3,$B$4,F$5,$B$6,$B$7,$B$8)</original>
      <value>0</value>
    </cell>
    <cell>
      <original>'115 PHEP DSHS Ebila'!G105=_xll.F9v5.Connect.GL(_xll.F9v5.Connect.BSPEC($B$10,$B$11,$A105),G$2,$B$3,$B$4,G$5,$B$6,$B$7,$B$8)</original>
      <value>0</value>
    </cell>
    <cell>
      <original>'115 PHEP DSHS Ebila'!I105=_xll.F9v5.Connect.GL(_xll.F9v5.Connect.BSPEC($B$10,$B$11,$A105),I$2,$B$3,$B$4,I$5,$B$6,$B$7,$B$8)</original>
      <value>0</value>
    </cell>
    <cell>
      <original>'115 PHEP DSHS Ebila'!C106=_xll.F9v5.Connect.GL(_xll.F9v5.Connect.BSPEC($B$10,$B$11,$A106),C$2,$B$3,$B$4,C$5,$B$6,$B$7,$B$8)</original>
      <value>0</value>
    </cell>
    <cell>
      <original>'115 PHEP DSHS Ebila'!D106=_xll.F9v5.Connect.GL(_xll.F9v5.Connect.BSPEC($B$10,$B$11,$A106),D$2,$B$3,$B$4,D$5,$B$6,$B$7,$B$8)</original>
      <value>0</value>
    </cell>
    <cell>
      <original>'115 PHEP DSHS Ebila'!F106=_xll.F9v5.Connect.GL(_xll.F9v5.Connect.BSPEC($B$10,$B$11,$A106),F$2,$B$3,$B$4,F$5,$B$6,$B$7,$B$8)</original>
      <value>0</value>
    </cell>
    <cell>
      <original>'115 PHEP DSHS Ebila'!G106=_xll.F9v5.Connect.GL(_xll.F9v5.Connect.BSPEC($B$10,$B$11,$A106),G$2,$B$3,$B$4,G$5,$B$6,$B$7,$B$8)</original>
      <value>2200</value>
    </cell>
    <cell>
      <original>'115 PHEP DSHS Ebila'!I106=_xll.F9v5.Connect.GL(_xll.F9v5.Connect.BSPEC($B$10,$B$11,$A106),I$2,$B$3,$B$4,I$5,$B$6,$B$7,$B$8)</original>
      <value>2200</value>
    </cell>
    <cell>
      <original>'115 PHEP DSHS Ebila'!C107=_xll.F9v5.Connect.GL(_xll.F9v5.Connect.BSPEC($B$10,$B$11,$A107),C$2,$B$3,$B$4,C$5,$B$6,$B$7,$B$8)</original>
      <value>0</value>
    </cell>
    <cell>
      <original>'115 PHEP DSHS Ebila'!D107=_xll.F9v5.Connect.GL(_xll.F9v5.Connect.BSPEC($B$10,$B$11,$A107),D$2,$B$3,$B$4,D$5,$B$6,$B$7,$B$8)</original>
      <value>0</value>
    </cell>
    <cell>
      <original>'115 PHEP DSHS Ebila'!F107=_xll.F9v5.Connect.GL(_xll.F9v5.Connect.BSPEC($B$10,$B$11,$A107),F$2,$B$3,$B$4,F$5,$B$6,$B$7,$B$8)</original>
      <value>0</value>
    </cell>
    <cell>
      <original>'115 PHEP DSHS Ebila'!G107=_xll.F9v5.Connect.GL(_xll.F9v5.Connect.BSPEC($B$10,$B$11,$A107),G$2,$B$3,$B$4,G$5,$B$6,$B$7,$B$8)</original>
      <value>0</value>
    </cell>
    <cell>
      <original>'115 PHEP DSHS Ebila'!I107=_xll.F9v5.Connect.GL(_xll.F9v5.Connect.BSPEC($B$10,$B$11,$A107),I$2,$B$3,$B$4,I$5,$B$6,$B$7,$B$8)</original>
      <value>0</value>
    </cell>
    <cell>
      <original>'115 PHEP DSHS Ebila'!C108=_xll.F9v5.Connect.GL(_xll.F9v5.Connect.BSPEC($B$10,$B$11,$A108),C$2,$B$3,$B$4,C$5,$B$6,$B$7,$B$8)</original>
      <value>0</value>
    </cell>
    <cell>
      <original>'115 PHEP DSHS Ebila'!D108=_xll.F9v5.Connect.GL(_xll.F9v5.Connect.BSPEC($B$10,$B$11,$A108),D$2,$B$3,$B$4,D$5,$B$6,$B$7,$B$8)</original>
      <value>0</value>
    </cell>
    <cell>
      <original>'115 PHEP DSHS Ebila'!F108=_xll.F9v5.Connect.GL(_xll.F9v5.Connect.BSPEC($B$10,$B$11,$A108),F$2,$B$3,$B$4,F$5,$B$6,$B$7,$B$8)</original>
      <value>0</value>
    </cell>
    <cell>
      <original>'115 PHEP DSHS Ebila'!G108=_xll.F9v5.Connect.GL(_xll.F9v5.Connect.BSPEC($B$10,$B$11,$A108),G$2,$B$3,$B$4,G$5,$B$6,$B$7,$B$8)</original>
      <value>0</value>
    </cell>
    <cell>
      <original>'115 PHEP DSHS Ebila'!I108=_xll.F9v5.Connect.GL(_xll.F9v5.Connect.BSPEC($B$10,$B$11,$A108),I$2,$B$3,$B$4,I$5,$B$6,$B$7,$B$8)</original>
      <value>0</value>
    </cell>
    <cell>
      <original>'115 PHEP DSHS Ebila'!C109=_xll.F9v5.Connect.GL(_xll.F9v5.Connect.BSPEC($B$10,$B$11,$A109),C$2,$B$3,$B$4,C$5,$B$6,$B$7,$B$8)</original>
      <value>0</value>
    </cell>
    <cell>
      <original>'115 PHEP DSHS Ebila'!D109=_xll.F9v5.Connect.GL(_xll.F9v5.Connect.BSPEC($B$10,$B$11,$A109),D$2,$B$3,$B$4,D$5,$B$6,$B$7,$B$8)</original>
      <value>0</value>
    </cell>
    <cell>
      <original>'115 PHEP DSHS Ebila'!F109=_xll.F9v5.Connect.GL(_xll.F9v5.Connect.BSPEC($B$10,$B$11,$A109),F$2,$B$3,$B$4,F$5,$B$6,$B$7,$B$8)</original>
      <value>0</value>
    </cell>
    <cell>
      <original>'115 PHEP DSHS Ebila'!G109=_xll.F9v5.Connect.GL(_xll.F9v5.Connect.BSPEC($B$10,$B$11,$A109),G$2,$B$3,$B$4,G$5,$B$6,$B$7,$B$8)</original>
      <value>0</value>
    </cell>
    <cell>
      <original>'115 PHEP DSHS Ebila'!I109=_xll.F9v5.Connect.GL(_xll.F9v5.Connect.BSPEC($B$10,$B$11,$A109),I$2,$B$3,$B$4,I$5,$B$6,$B$7,$B$8)</original>
      <value>0</value>
    </cell>
    <cell>
      <original>'115 PHEP DSHS Ebila'!C110=_xll.F9v5.Connect.GL(_xll.F9v5.Connect.BSPEC($B$10,$B$11,$A110),C$2,$B$3,$B$4,C$5,$B$6,$B$7,$B$8)</original>
      <value>0</value>
    </cell>
    <cell>
      <original>'115 PHEP DSHS Ebila'!D110=_xll.F9v5.Connect.GL(_xll.F9v5.Connect.BSPEC($B$10,$B$11,$A110),D$2,$B$3,$B$4,D$5,$B$6,$B$7,$B$8)</original>
      <value>0</value>
    </cell>
    <cell>
      <original>'115 PHEP DSHS Ebila'!F110=_xll.F9v5.Connect.GL(_xll.F9v5.Connect.BSPEC($B$10,$B$11,$A110),F$2,$B$3,$B$4,F$5,$B$6,$B$7,$B$8)</original>
      <value>0</value>
    </cell>
    <cell>
      <original>'115 PHEP DSHS Ebila'!G110=_xll.F9v5.Connect.GL(_xll.F9v5.Connect.BSPEC($B$10,$B$11,$A110),G$2,$B$3,$B$4,G$5,$B$6,$B$7,$B$8)</original>
      <value>0</value>
    </cell>
    <cell>
      <original>'115 PHEP DSHS Ebila'!I110=_xll.F9v5.Connect.GL(_xll.F9v5.Connect.BSPEC($B$10,$B$11,$A110),I$2,$B$3,$B$4,I$5,$B$6,$B$7,$B$8)</original>
      <value>0</value>
    </cell>
    <cell>
      <original>'115 PHEP DSHS Ebila'!C111=_xll.F9v5.Connect.GL(_xll.F9v5.Connect.BSPEC($B$10,$B$11,$A111),C$2,$B$3,$B$4,C$5,$B$6,$B$7,$B$8)</original>
      <value>0</value>
    </cell>
    <cell>
      <original>'115 PHEP DSHS Ebila'!D111=_xll.F9v5.Connect.GL(_xll.F9v5.Connect.BSPEC($B$10,$B$11,$A111),D$2,$B$3,$B$4,D$5,$B$6,$B$7,$B$8)</original>
      <value>2500</value>
    </cell>
    <cell>
      <original>'115 PHEP DSHS Ebila'!F111=_xll.F9v5.Connect.GL(_xll.F9v5.Connect.BSPEC($B$10,$B$11,$A111),F$2,$B$3,$B$4,F$5,$B$6,$B$7,$B$8)</original>
      <value>0</value>
    </cell>
    <cell>
      <original>'115 PHEP DSHS Ebila'!G111=_xll.F9v5.Connect.GL(_xll.F9v5.Connect.BSPEC($B$10,$B$11,$A111),G$2,$B$3,$B$4,G$5,$B$6,$B$7,$B$8)</original>
      <value>7500</value>
    </cell>
    <cell>
      <original>'115 PHEP DSHS Ebila'!I111=_xll.F9v5.Connect.GL(_xll.F9v5.Connect.BSPEC($B$10,$B$11,$A111),I$2,$B$3,$B$4,I$5,$B$6,$B$7,$B$8)</original>
      <value>30000</value>
    </cell>
    <cell>
      <original>'115 PHEP DSHS Ebila'!C112=_xll.F9v5.Connect.GL(_xll.F9v5.Connect.BSPEC($B$10,$B$11,$A112),C$2,$B$3,$B$4,C$5,$B$6,$B$7,$B$8)</original>
      <value>0</value>
    </cell>
    <cell>
      <original>'115 PHEP DSHS Ebila'!D112=_xll.F9v5.Connect.GL(_xll.F9v5.Connect.BSPEC($B$10,$B$11,$A112),D$2,$B$3,$B$4,D$5,$B$6,$B$7,$B$8)</original>
      <value>0</value>
    </cell>
    <cell>
      <original>'115 PHEP DSHS Ebila'!F112=_xll.F9v5.Connect.GL(_xll.F9v5.Connect.BSPEC($B$10,$B$11,$A112),F$2,$B$3,$B$4,F$5,$B$6,$B$7,$B$8)</original>
      <value>0</value>
    </cell>
    <cell>
      <original>'115 PHEP DSHS Ebila'!G112=_xll.F9v5.Connect.GL(_xll.F9v5.Connect.BSPEC($B$10,$B$11,$A112),G$2,$B$3,$B$4,G$5,$B$6,$B$7,$B$8)</original>
      <value>0</value>
    </cell>
    <cell>
      <original>'115 PHEP DSHS Ebila'!I112=_xll.F9v5.Connect.GL(_xll.F9v5.Connect.BSPEC($B$10,$B$11,$A112),I$2,$B$3,$B$4,I$5,$B$6,$B$7,$B$8)</original>
      <value>0</value>
    </cell>
    <cell>
      <original>'115 PHEP DSHS Ebila'!C113=_xll.F9v5.Connect.GL(_xll.F9v5.Connect.BSPEC($B$10,$B$11,$A113),C$2,$B$3,$B$4,C$5,$B$6,$B$7,$B$8)</original>
      <value>0</value>
    </cell>
    <cell>
      <original>'115 PHEP DSHS Ebila'!D113=_xll.F9v5.Connect.GL(_xll.F9v5.Connect.BSPEC($B$10,$B$11,$A113),D$2,$B$3,$B$4,D$5,$B$6,$B$7,$B$8)</original>
      <value>0</value>
    </cell>
    <cell>
      <original>'115 PHEP DSHS Ebila'!F113=_xll.F9v5.Connect.GL(_xll.F9v5.Connect.BSPEC($B$10,$B$11,$A113),F$2,$B$3,$B$4,F$5,$B$6,$B$7,$B$8)</original>
      <value>0</value>
    </cell>
    <cell>
      <original>'115 PHEP DSHS Ebila'!G113=_xll.F9v5.Connect.GL(_xll.F9v5.Connect.BSPEC($B$10,$B$11,$A113),G$2,$B$3,$B$4,G$5,$B$6,$B$7,$B$8)</original>
      <value>0</value>
    </cell>
    <cell>
      <original>'115 PHEP DSHS Ebila'!I113=_xll.F9v5.Connect.GL(_xll.F9v5.Connect.BSPEC($B$10,$B$11,$A113),I$2,$B$3,$B$4,I$5,$B$6,$B$7,$B$8)</original>
      <value>0</value>
    </cell>
    <cell>
      <original>'115 PHEP DSHS Ebila'!C114=_xll.F9v5.Connect.GL(_xll.F9v5.Connect.BSPEC($B$10,$B$11,$A114),C$2,$B$3,$B$4,C$5,$B$6,$B$7,$B$8)</original>
      <value>0</value>
    </cell>
    <cell>
      <original>'115 PHEP DSHS Ebila'!D114=_xll.F9v5.Connect.GL(_xll.F9v5.Connect.BSPEC($B$10,$B$11,$A114),D$2,$B$3,$B$4,D$5,$B$6,$B$7,$B$8)</original>
      <value>0</value>
    </cell>
    <cell>
      <original>'115 PHEP DSHS Ebila'!F114=_xll.F9v5.Connect.GL(_xll.F9v5.Connect.BSPEC($B$10,$B$11,$A114),F$2,$B$3,$B$4,F$5,$B$6,$B$7,$B$8)</original>
      <value>0</value>
    </cell>
    <cell>
      <original>'115 PHEP DSHS Ebila'!G114=_xll.F9v5.Connect.GL(_xll.F9v5.Connect.BSPEC($B$10,$B$11,$A114),G$2,$B$3,$B$4,G$5,$B$6,$B$7,$B$8)</original>
      <value>0</value>
    </cell>
    <cell>
      <original>'115 PHEP DSHS Ebila'!I114=_xll.F9v5.Connect.GL(_xll.F9v5.Connect.BSPEC($B$10,$B$11,$A114),I$2,$B$3,$B$4,I$5,$B$6,$B$7,$B$8)</original>
      <value>0</value>
    </cell>
    <cell>
      <original>'115 PHEP DSHS Ebila'!C115=_xll.F9v5.Connect.GL(_xll.F9v5.Connect.BSPEC($B$10,$B$11,$A115),C$2,$B$3,$B$4,C$5,$B$6,$B$7,$B$8)</original>
      <value>0</value>
    </cell>
    <cell>
      <original>'115 PHEP DSHS Ebila'!D115=_xll.F9v5.Connect.GL(_xll.F9v5.Connect.BSPEC($B$10,$B$11,$A115),D$2,$B$3,$B$4,D$5,$B$6,$B$7,$B$8)</original>
      <value>0</value>
    </cell>
    <cell>
      <original>'115 PHEP DSHS Ebila'!F115=_xll.F9v5.Connect.GL(_xll.F9v5.Connect.BSPEC($B$10,$B$11,$A115),F$2,$B$3,$B$4,F$5,$B$6,$B$7,$B$8)</original>
      <value>0</value>
    </cell>
    <cell>
      <original>'115 PHEP DSHS Ebila'!G115=_xll.F9v5.Connect.GL(_xll.F9v5.Connect.BSPEC($B$10,$B$11,$A115),G$2,$B$3,$B$4,G$5,$B$6,$B$7,$B$8)</original>
      <value>0</value>
    </cell>
    <cell>
      <original>'115 PHEP DSHS Ebila'!I115=_xll.F9v5.Connect.GL(_xll.F9v5.Connect.BSPEC($B$10,$B$11,$A115),I$2,$B$3,$B$4,I$5,$B$6,$B$7,$B$8)</original>
      <value>0</value>
    </cell>
    <cell>
      <original>'115 PHEP DSHS Ebila'!C116=_xll.F9v5.Connect.GL(_xll.F9v5.Connect.BSPEC($B$10,$B$11,$A116),C$2,$B$3,$B$4,C$5,$B$6,$B$7,$B$8)</original>
      <value>11505.89</value>
    </cell>
    <cell>
      <original>'115 PHEP DSHS Ebila'!D116=_xll.F9v5.Connect.GL(_xll.F9v5.Connect.BSPEC($B$10,$B$11,$A116),D$2,$B$3,$B$4,D$5,$B$6,$B$7,$B$8)</original>
      <value>483</value>
    </cell>
    <cell>
      <original>'115 PHEP DSHS Ebila'!F116=_xll.F9v5.Connect.GL(_xll.F9v5.Connect.BSPEC($B$10,$B$11,$A116),F$2,$B$3,$B$4,F$5,$B$6,$B$7,$B$8)</original>
      <value>12887.39</value>
    </cell>
    <cell>
      <original>'115 PHEP DSHS Ebila'!G116=_xll.F9v5.Connect.GL(_xll.F9v5.Connect.BSPEC($B$10,$B$11,$A116),G$2,$B$3,$B$4,G$5,$B$6,$B$7,$B$8)</original>
      <value>1453</value>
    </cell>
    <cell>
      <original>'115 PHEP DSHS Ebila'!I116=_xll.F9v5.Connect.GL(_xll.F9v5.Connect.BSPEC($B$10,$B$11,$A116),I$2,$B$3,$B$4,I$5,$B$6,$B$7,$B$8)</original>
      <value>5800</value>
    </cell>
    <cell>
      <original>'115 PHEP DSHS Ebila'!C117=_xll.F9v5.Connect.GL(_xll.F9v5.Connect.BSPEC($B$10,$B$11,$A117),C$2,$B$3,$B$4,C$5,$B$6,$B$7,$B$8)</original>
      <value>0</value>
    </cell>
    <cell>
      <original>'115 PHEP DSHS Ebila'!D117=_xll.F9v5.Connect.GL(_xll.F9v5.Connect.BSPEC($B$10,$B$11,$A117),D$2,$B$3,$B$4,D$5,$B$6,$B$7,$B$8)</original>
      <value>0</value>
    </cell>
    <cell>
      <original>'115 PHEP DSHS Ebila'!F117=_xll.F9v5.Connect.GL(_xll.F9v5.Connect.BSPEC($B$10,$B$11,$A117),F$2,$B$3,$B$4,F$5,$B$6,$B$7,$B$8)</original>
      <value>0</value>
    </cell>
    <cell>
      <original>'115 PHEP DSHS Ebila'!G117=_xll.F9v5.Connect.GL(_xll.F9v5.Connect.BSPEC($B$10,$B$11,$A117),G$2,$B$3,$B$4,G$5,$B$6,$B$7,$B$8)</original>
      <value>0</value>
    </cell>
    <cell>
      <original>'115 PHEP DSHS Ebila'!I117=_xll.F9v5.Connect.GL(_xll.F9v5.Connect.BSPEC($B$10,$B$11,$A117),I$2,$B$3,$B$4,I$5,$B$6,$B$7,$B$8)</original>
      <value>0</value>
    </cell>
    <cell>
      <original>'115 PHEP DSHS Ebila'!C118=_xll.F9v5.Connect.GL(_xll.F9v5.Connect.BSPEC($B$10,$B$11,$A118),C$2,$B$3,$B$4,C$5,$B$6,$B$7,$B$8)</original>
      <value>0</value>
    </cell>
    <cell>
      <original>'115 PHEP DSHS Ebila'!D118=_xll.F9v5.Connect.GL(_xll.F9v5.Connect.BSPEC($B$10,$B$11,$A118),D$2,$B$3,$B$4,D$5,$B$6,$B$7,$B$8)</original>
      <value>0</value>
    </cell>
    <cell>
      <original>'115 PHEP DSHS Ebila'!F118=_xll.F9v5.Connect.GL(_xll.F9v5.Connect.BSPEC($B$10,$B$11,$A118),F$2,$B$3,$B$4,F$5,$B$6,$B$7,$B$8)</original>
      <value>0</value>
    </cell>
    <cell>
      <original>'115 PHEP DSHS Ebila'!G118=_xll.F9v5.Connect.GL(_xll.F9v5.Connect.BSPEC($B$10,$B$11,$A118),G$2,$B$3,$B$4,G$5,$B$6,$B$7,$B$8)</original>
      <value>0</value>
    </cell>
    <cell>
      <original>'115 PHEP DSHS Ebila'!I118=_xll.F9v5.Connect.GL(_xll.F9v5.Connect.BSPEC($B$10,$B$11,$A118),I$2,$B$3,$B$4,I$5,$B$6,$B$7,$B$8)</original>
      <value>0</value>
    </cell>
    <cell>
      <original>'115 PHEP DSHS Ebila'!C119=_xll.F9v5.Connect.GL(_xll.F9v5.Connect.BSPEC($B$10,$B$11,$A119),C$2,$B$3,$B$4,C$5,$B$6,$B$7,$B$8)</original>
      <value>0</value>
    </cell>
    <cell>
      <original>'115 PHEP DSHS Ebila'!D119=_xll.F9v5.Connect.GL(_xll.F9v5.Connect.BSPEC($B$10,$B$11,$A119),D$2,$B$3,$B$4,D$5,$B$6,$B$7,$B$8)</original>
      <value>0</value>
    </cell>
    <cell>
      <original>'115 PHEP DSHS Ebila'!F119=_xll.F9v5.Connect.GL(_xll.F9v5.Connect.BSPEC($B$10,$B$11,$A119),F$2,$B$3,$B$4,F$5,$B$6,$B$7,$B$8)</original>
      <value>0</value>
    </cell>
    <cell>
      <original>'115 PHEP DSHS Ebila'!G119=_xll.F9v5.Connect.GL(_xll.F9v5.Connect.BSPEC($B$10,$B$11,$A119),G$2,$B$3,$B$4,G$5,$B$6,$B$7,$B$8)</original>
      <value>0</value>
    </cell>
    <cell>
      <original>'115 PHEP DSHS Ebila'!I119=_xll.F9v5.Connect.GL(_xll.F9v5.Connect.BSPEC($B$10,$B$11,$A119),I$2,$B$3,$B$4,I$5,$B$6,$B$7,$B$8)</original>
      <value>0</value>
    </cell>
    <cell>
      <original>'115 PHEP DSHS Ebila'!C120=_xll.F9v5.Connect.GL(_xll.F9v5.Connect.BSPEC($B$10,$B$11,$A120),C$2,$B$3,$B$4,C$5,$B$6,$B$7,$B$8)</original>
      <value>0</value>
    </cell>
    <cell>
      <original>'115 PHEP DSHS Ebila'!D120=_xll.F9v5.Connect.GL(_xll.F9v5.Connect.BSPEC($B$10,$B$11,$A120),D$2,$B$3,$B$4,D$5,$B$6,$B$7,$B$8)</original>
      <value>0</value>
    </cell>
    <cell>
      <original>'115 PHEP DSHS Ebila'!F120=_xll.F9v5.Connect.GL(_xll.F9v5.Connect.BSPEC($B$10,$B$11,$A120),F$2,$B$3,$B$4,F$5,$B$6,$B$7,$B$8)</original>
      <value>0</value>
    </cell>
    <cell>
      <original>'115 PHEP DSHS Ebila'!G120=_xll.F9v5.Connect.GL(_xll.F9v5.Connect.BSPEC($B$10,$B$11,$A120),G$2,$B$3,$B$4,G$5,$B$6,$B$7,$B$8)</original>
      <value>0</value>
    </cell>
    <cell>
      <original>'115 PHEP DSHS Ebila'!I120=_xll.F9v5.Connect.GL(_xll.F9v5.Connect.BSPEC($B$10,$B$11,$A120),I$2,$B$3,$B$4,I$5,$B$6,$B$7,$B$8)</original>
      <value>0</value>
    </cell>
    <cell>
      <original>'115 PHEP DSHS Ebila'!C121=_xll.F9v5.Connect.GL(_xll.F9v5.Connect.BSPEC($B$10,$B$11,$A121),C$2,$B$3,$B$4,C$5,$B$6,$B$7,$B$8)</original>
      <value>0</value>
    </cell>
    <cell>
      <original>'115 PHEP DSHS Ebila'!D121=_xll.F9v5.Connect.GL(_xll.F9v5.Connect.BSPEC($B$10,$B$11,$A121),D$2,$B$3,$B$4,D$5,$B$6,$B$7,$B$8)</original>
      <value>0</value>
    </cell>
    <cell>
      <original>'115 PHEP DSHS Ebila'!F121=_xll.F9v5.Connect.GL(_xll.F9v5.Connect.BSPEC($B$10,$B$11,$A121),F$2,$B$3,$B$4,F$5,$B$6,$B$7,$B$8)</original>
      <value>0</value>
    </cell>
    <cell>
      <original>'115 PHEP DSHS Ebila'!G121=_xll.F9v5.Connect.GL(_xll.F9v5.Connect.BSPEC($B$10,$B$11,$A121),G$2,$B$3,$B$4,G$5,$B$6,$B$7,$B$8)</original>
      <value>0</value>
    </cell>
    <cell>
      <original>'115 PHEP DSHS Ebila'!I121=_xll.F9v5.Connect.GL(_xll.F9v5.Connect.BSPEC($B$10,$B$11,$A121),I$2,$B$3,$B$4,I$5,$B$6,$B$7,$B$8)</original>
      <value>0</value>
    </cell>
    <cell>
      <original>'115 PHEP DSHS Ebila'!C122=_xll.F9v5.Connect.GL(_xll.F9v5.Connect.BSPEC($B$10,$B$11,$A122),C$2,$B$3,$B$4,C$5,$B$6,$B$7,$B$8)</original>
      <value>0</value>
    </cell>
    <cell>
      <original>'115 PHEP DSHS Ebila'!D122=_xll.F9v5.Connect.GL(_xll.F9v5.Connect.BSPEC($B$10,$B$11,$A122),D$2,$B$3,$B$4,D$5,$B$6,$B$7,$B$8)</original>
      <value>0</value>
    </cell>
    <cell>
      <original>'115 PHEP DSHS Ebila'!F122=_xll.F9v5.Connect.GL(_xll.F9v5.Connect.BSPEC($B$10,$B$11,$A122),F$2,$B$3,$B$4,F$5,$B$6,$B$7,$B$8)</original>
      <value>0</value>
    </cell>
    <cell>
      <original>'115 PHEP DSHS Ebila'!G122=_xll.F9v5.Connect.GL(_xll.F9v5.Connect.BSPEC($B$10,$B$11,$A122),G$2,$B$3,$B$4,G$5,$B$6,$B$7,$B$8)</original>
      <value>0</value>
    </cell>
    <cell>
      <original>'115 PHEP DSHS Ebila'!I122=_xll.F9v5.Connect.GL(_xll.F9v5.Connect.BSPEC($B$10,$B$11,$A122),I$2,$B$3,$B$4,I$5,$B$6,$B$7,$B$8)</original>
      <value>0</value>
    </cell>
    <cell>
      <original>'115 PHEP DSHS Ebila'!C123=_xll.F9v5.Connect.GL(_xll.F9v5.Connect.BSPEC($B$10,$B$11,$A123),C$2,$B$3,$B$4,C$5,$B$6,$B$7,$B$8)</original>
      <value>0</value>
    </cell>
    <cell>
      <original>'115 PHEP DSHS Ebila'!D123=_xll.F9v5.Connect.GL(_xll.F9v5.Connect.BSPEC($B$10,$B$11,$A123),D$2,$B$3,$B$4,D$5,$B$6,$B$7,$B$8)</original>
      <value>0</value>
    </cell>
    <cell>
      <original>'115 PHEP DSHS Ebila'!F123=_xll.F9v5.Connect.GL(_xll.F9v5.Connect.BSPEC($B$10,$B$11,$A123),F$2,$B$3,$B$4,F$5,$B$6,$B$7,$B$8)</original>
      <value>0</value>
    </cell>
    <cell>
      <original>'115 PHEP DSHS Ebila'!G123=_xll.F9v5.Connect.GL(_xll.F9v5.Connect.BSPEC($B$10,$B$11,$A123),G$2,$B$3,$B$4,G$5,$B$6,$B$7,$B$8)</original>
      <value>0</value>
    </cell>
    <cell>
      <original>'115 PHEP DSHS Ebila'!I123=_xll.F9v5.Connect.GL(_xll.F9v5.Connect.BSPEC($B$10,$B$11,$A123),I$2,$B$3,$B$4,I$5,$B$6,$B$7,$B$8)</original>
      <value>0</value>
    </cell>
    <cell>
      <original>'115 PHEP DSHS Ebila'!C124=_xll.F9v5.Connect.GL(_xll.F9v5.Connect.BSPEC($B$10,$B$11,$A124),C$2,$B$3,$B$4,C$5,$B$6,$B$7,$B$8)</original>
      <value>0</value>
    </cell>
    <cell>
      <original>'115 PHEP DSHS Ebila'!D124=_xll.F9v5.Connect.GL(_xll.F9v5.Connect.BSPEC($B$10,$B$11,$A124),D$2,$B$3,$B$4,D$5,$B$6,$B$7,$B$8)</original>
      <value>0</value>
    </cell>
    <cell>
      <original>'115 PHEP DSHS Ebila'!F124=_xll.F9v5.Connect.GL(_xll.F9v5.Connect.BSPEC($B$10,$B$11,$A124),F$2,$B$3,$B$4,F$5,$B$6,$B$7,$B$8)</original>
      <value>0</value>
    </cell>
    <cell>
      <original>'115 PHEP DSHS Ebila'!G124=_xll.F9v5.Connect.GL(_xll.F9v5.Connect.BSPEC($B$10,$B$11,$A124),G$2,$B$3,$B$4,G$5,$B$6,$B$7,$B$8)</original>
      <value>0</value>
    </cell>
    <cell>
      <original>'115 PHEP DSHS Ebila'!I124=_xll.F9v5.Connect.GL(_xll.F9v5.Connect.BSPEC($B$10,$B$11,$A124),I$2,$B$3,$B$4,I$5,$B$6,$B$7,$B$8)</original>
      <value>0</value>
    </cell>
    <cell>
      <original>'115 PHEP DSHS Ebila'!C125=_xll.F9v5.Connect.GL(_xll.F9v5.Connect.BSPEC($B$10,$B$11,$A125),C$2,$B$3,$B$4,C$5,$B$6,$B$7,$B$8)</original>
      <value>0</value>
    </cell>
    <cell>
      <original>'115 PHEP DSHS Ebila'!D125=_xll.F9v5.Connect.GL(_xll.F9v5.Connect.BSPEC($B$10,$B$11,$A125),D$2,$B$3,$B$4,D$5,$B$6,$B$7,$B$8)</original>
      <value>0</value>
    </cell>
    <cell>
      <original>'115 PHEP DSHS Ebila'!F125=_xll.F9v5.Connect.GL(_xll.F9v5.Connect.BSPEC($B$10,$B$11,$A125),F$2,$B$3,$B$4,F$5,$B$6,$B$7,$B$8)</original>
      <value>0</value>
    </cell>
    <cell>
      <original>'115 PHEP DSHS Ebila'!G125=_xll.F9v5.Connect.GL(_xll.F9v5.Connect.BSPEC($B$10,$B$11,$A125),G$2,$B$3,$B$4,G$5,$B$6,$B$7,$B$8)</original>
      <value>0</value>
    </cell>
    <cell>
      <original>'115 PHEP DSHS Ebila'!I125=_xll.F9v5.Connect.GL(_xll.F9v5.Connect.BSPEC($B$10,$B$11,$A125),I$2,$B$3,$B$4,I$5,$B$6,$B$7,$B$8)</original>
      <value>0</value>
    </cell>
    <cell>
      <original>'115 PHEP DSHS Ebila'!C126=_xll.F9v5.Connect.GL(_xll.F9v5.Connect.BSPEC($B$10,$B$11,$A126),C$2,$B$3,$B$4,C$5,$B$6,$B$7,$B$8)</original>
      <value>0</value>
    </cell>
    <cell>
      <original>'115 PHEP DSHS Ebila'!D126=_xll.F9v5.Connect.GL(_xll.F9v5.Connect.BSPEC($B$10,$B$11,$A126),D$2,$B$3,$B$4,D$5,$B$6,$B$7,$B$8)</original>
      <value>0</value>
    </cell>
    <cell>
      <original>'115 PHEP DSHS Ebila'!F126=_xll.F9v5.Connect.GL(_xll.F9v5.Connect.BSPEC($B$10,$B$11,$A126),F$2,$B$3,$B$4,F$5,$B$6,$B$7,$B$8)</original>
      <value>0</value>
    </cell>
    <cell>
      <original>'115 PHEP DSHS Ebila'!G126=_xll.F9v5.Connect.GL(_xll.F9v5.Connect.BSPEC($B$10,$B$11,$A126),G$2,$B$3,$B$4,G$5,$B$6,$B$7,$B$8)</original>
      <value>0</value>
    </cell>
    <cell>
      <original>'115 PHEP DSHS Ebila'!I126=_xll.F9v5.Connect.GL(_xll.F9v5.Connect.BSPEC($B$10,$B$11,$A126),I$2,$B$3,$B$4,I$5,$B$6,$B$7,$B$8)</original>
      <value>0</value>
    </cell>
    <cell>
      <original>'115 PHEP DSHS Ebila'!C127=_xll.F9v5.Connect.GL(_xll.F9v5.Connect.BSPEC($B$10,$B$11,$A127),C$2,$B$3,$B$4,C$5,$B$6,$B$7,$B$8)</original>
      <value>0</value>
    </cell>
    <cell>
      <original>'115 PHEP DSHS Ebila'!D127=_xll.F9v5.Connect.GL(_xll.F9v5.Connect.BSPEC($B$10,$B$11,$A127),D$2,$B$3,$B$4,D$5,$B$6,$B$7,$B$8)</original>
      <value>0</value>
    </cell>
    <cell>
      <original>'115 PHEP DSHS Ebila'!F127=_xll.F9v5.Connect.GL(_xll.F9v5.Connect.BSPEC($B$10,$B$11,$A127),F$2,$B$3,$B$4,F$5,$B$6,$B$7,$B$8)</original>
      <value>0</value>
    </cell>
    <cell>
      <original>'115 PHEP DSHS Ebila'!G127=_xll.F9v5.Connect.GL(_xll.F9v5.Connect.BSPEC($B$10,$B$11,$A127),G$2,$B$3,$B$4,G$5,$B$6,$B$7,$B$8)</original>
      <value>0</value>
    </cell>
    <cell>
      <original>'115 PHEP DSHS Ebila'!I127=_xll.F9v5.Connect.GL(_xll.F9v5.Connect.BSPEC($B$10,$B$11,$A127),I$2,$B$3,$B$4,I$5,$B$6,$B$7,$B$8)</original>
      <value>0</value>
    </cell>
    <cell>
      <original>'115 PHEP DSHS Ebila'!C128=_xll.F9v5.Connect.GL(_xll.F9v5.Connect.BSPEC($B$10,$B$11,$A128),C$2,$B$3,$B$4,C$5,$B$6,$B$7,$B$8)</original>
      <value>0</value>
    </cell>
    <cell>
      <original>'115 PHEP DSHS Ebila'!D128=_xll.F9v5.Connect.GL(_xll.F9v5.Connect.BSPEC($B$10,$B$11,$A128),D$2,$B$3,$B$4,D$5,$B$6,$B$7,$B$8)</original>
      <value>0</value>
    </cell>
    <cell>
      <original>'115 PHEP DSHS Ebila'!F128=_xll.F9v5.Connect.GL(_xll.F9v5.Connect.BSPEC($B$10,$B$11,$A128),F$2,$B$3,$B$4,F$5,$B$6,$B$7,$B$8)</original>
      <value>0</value>
    </cell>
    <cell>
      <original>'115 PHEP DSHS Ebila'!G128=_xll.F9v5.Connect.GL(_xll.F9v5.Connect.BSPEC($B$10,$B$11,$A128),G$2,$B$3,$B$4,G$5,$B$6,$B$7,$B$8)</original>
      <value>0</value>
    </cell>
    <cell>
      <original>'115 PHEP DSHS Ebila'!I128=_xll.F9v5.Connect.GL(_xll.F9v5.Connect.BSPEC($B$10,$B$11,$A128),I$2,$B$3,$B$4,I$5,$B$6,$B$7,$B$8)</original>
      <value>0</value>
    </cell>
    <cell>
      <original>'115 PHEP DSHS Ebila'!C129=_xll.F9v5.Connect.GL(_xll.F9v5.Connect.BSPEC($B$10,$B$11,$A129),C$2,$B$3,$B$4,C$5,$B$6,$B$7,$B$8)</original>
      <value>0</value>
    </cell>
    <cell>
      <original>'115 PHEP DSHS Ebila'!D129=_xll.F9v5.Connect.GL(_xll.F9v5.Connect.BSPEC($B$10,$B$11,$A129),D$2,$B$3,$B$4,D$5,$B$6,$B$7,$B$8)</original>
      <value>0</value>
    </cell>
    <cell>
      <original>'115 PHEP DSHS Ebila'!F129=_xll.F9v5.Connect.GL(_xll.F9v5.Connect.BSPEC($B$10,$B$11,$A129),F$2,$B$3,$B$4,F$5,$B$6,$B$7,$B$8)</original>
      <value>0</value>
    </cell>
    <cell>
      <original>'115 PHEP DSHS Ebila'!G129=_xll.F9v5.Connect.GL(_xll.F9v5.Connect.BSPEC($B$10,$B$11,$A129),G$2,$B$3,$B$4,G$5,$B$6,$B$7,$B$8)</original>
      <value>0</value>
    </cell>
    <cell>
      <original>'115 PHEP DSHS Ebila'!I129=_xll.F9v5.Connect.GL(_xll.F9v5.Connect.BSPEC($B$10,$B$11,$A129),I$2,$B$3,$B$4,I$5,$B$6,$B$7,$B$8)</original>
      <value>0</value>
    </cell>
    <cell>
      <original>'115 PHEP DSHS Ebila'!C130=_xll.F9v5.Connect.GL(_xll.F9v5.Connect.BSPEC($B$10,$B$11,$A130),C$2,$B$3,$B$4,C$5,$B$6,$B$7,$B$8)</original>
      <value>0</value>
    </cell>
    <cell>
      <original>'115 PHEP DSHS Ebila'!D130=_xll.F9v5.Connect.GL(_xll.F9v5.Connect.BSPEC($B$10,$B$11,$A130),D$2,$B$3,$B$4,D$5,$B$6,$B$7,$B$8)</original>
      <value>0</value>
    </cell>
    <cell>
      <original>'115 PHEP DSHS Ebila'!F130=_xll.F9v5.Connect.GL(_xll.F9v5.Connect.BSPEC($B$10,$B$11,$A130),F$2,$B$3,$B$4,F$5,$B$6,$B$7,$B$8)</original>
      <value>0</value>
    </cell>
    <cell>
      <original>'115 PHEP DSHS Ebila'!G130=_xll.F9v5.Connect.GL(_xll.F9v5.Connect.BSPEC($B$10,$B$11,$A130),G$2,$B$3,$B$4,G$5,$B$6,$B$7,$B$8)</original>
      <value>0</value>
    </cell>
    <cell>
      <original>'115 PHEP DSHS Ebila'!I130=_xll.F9v5.Connect.GL(_xll.F9v5.Connect.BSPEC($B$10,$B$11,$A130),I$2,$B$3,$B$4,I$5,$B$6,$B$7,$B$8)</original>
      <value>0</value>
    </cell>
    <cell>
      <original>'115 PHEP DSHS Ebila'!C131=_xll.F9v5.Connect.GL(_xll.F9v5.Connect.BSPEC($B$10,$B$11,$A131),C$2,$B$3,$B$4,C$5,$B$6,$B$7,$B$8)</original>
      <value>0</value>
    </cell>
    <cell>
      <original>'115 PHEP DSHS Ebila'!D131=_xll.F9v5.Connect.GL(_xll.F9v5.Connect.BSPEC($B$10,$B$11,$A131),D$2,$B$3,$B$4,D$5,$B$6,$B$7,$B$8)</original>
      <value>0</value>
    </cell>
    <cell>
      <original>'115 PHEP DSHS Ebila'!F131=_xll.F9v5.Connect.GL(_xll.F9v5.Connect.BSPEC($B$10,$B$11,$A131),F$2,$B$3,$B$4,F$5,$B$6,$B$7,$B$8)</original>
      <value>0</value>
    </cell>
    <cell>
      <original>'115 PHEP DSHS Ebila'!G131=_xll.F9v5.Connect.GL(_xll.F9v5.Connect.BSPEC($B$10,$B$11,$A131),G$2,$B$3,$B$4,G$5,$B$6,$B$7,$B$8)</original>
      <value>0</value>
    </cell>
    <cell>
      <original>'115 PHEP DSHS Ebila'!I131=_xll.F9v5.Connect.GL(_xll.F9v5.Connect.BSPEC($B$10,$B$11,$A131),I$2,$B$3,$B$4,I$5,$B$6,$B$7,$B$8)</original>
      <value>0</value>
    </cell>
    <cell>
      <original>'115 PHEP DSHS Ebila'!C132=_xll.F9v5.Connect.GL(_xll.F9v5.Connect.BSPEC($B$10,$B$11,$A132),C$2,$B$3,$B$4,C$5,$B$6,$B$7,$B$8)</original>
      <value>0</value>
    </cell>
    <cell>
      <original>'115 PHEP DSHS Ebila'!D132=_xll.F9v5.Connect.GL(_xll.F9v5.Connect.BSPEC($B$10,$B$11,$A132),D$2,$B$3,$B$4,D$5,$B$6,$B$7,$B$8)</original>
      <value>0</value>
    </cell>
    <cell>
      <original>'115 PHEP DSHS Ebila'!F132=_xll.F9v5.Connect.GL(_xll.F9v5.Connect.BSPEC($B$10,$B$11,$A132),F$2,$B$3,$B$4,F$5,$B$6,$B$7,$B$8)</original>
      <value>0</value>
    </cell>
    <cell>
      <original>'115 PHEP DSHS Ebila'!G132=_xll.F9v5.Connect.GL(_xll.F9v5.Connect.BSPEC($B$10,$B$11,$A132),G$2,$B$3,$B$4,G$5,$B$6,$B$7,$B$8)</original>
      <value>0</value>
    </cell>
    <cell>
      <original>'115 PHEP DSHS Ebila'!I132=_xll.F9v5.Connect.GL(_xll.F9v5.Connect.BSPEC($B$10,$B$11,$A132),I$2,$B$3,$B$4,I$5,$B$6,$B$7,$B$8)</original>
      <value>0</value>
    </cell>
    <cell>
      <original>'115 PHEP DSHS Ebila'!C133=_xll.F9v5.Connect.GL(_xll.F9v5.Connect.BSPEC($B$10,$B$11,$A133),C$2,$B$3,$B$4,C$5,$B$6,$B$7,$B$8)</original>
      <value>0</value>
    </cell>
    <cell>
      <original>'115 PHEP DSHS Ebila'!D133=_xll.F9v5.Connect.GL(_xll.F9v5.Connect.BSPEC($B$10,$B$11,$A133),D$2,$B$3,$B$4,D$5,$B$6,$B$7,$B$8)</original>
      <value>0</value>
    </cell>
    <cell>
      <original>'115 PHEP DSHS Ebila'!F133=_xll.F9v5.Connect.GL(_xll.F9v5.Connect.BSPEC($B$10,$B$11,$A133),F$2,$B$3,$B$4,F$5,$B$6,$B$7,$B$8)</original>
      <value>0</value>
    </cell>
    <cell>
      <original>'115 PHEP DSHS Ebila'!G133=_xll.F9v5.Connect.GL(_xll.F9v5.Connect.BSPEC($B$10,$B$11,$A133),G$2,$B$3,$B$4,G$5,$B$6,$B$7,$B$8)</original>
      <value>0</value>
    </cell>
    <cell>
      <original>'115 PHEP DSHS Ebila'!I133=_xll.F9v5.Connect.GL(_xll.F9v5.Connect.BSPEC($B$10,$B$11,$A133),I$2,$B$3,$B$4,I$5,$B$6,$B$7,$B$8)</original>
      <value>0</value>
    </cell>
    <cell>
      <original>'115 PHEP DSHS Ebila'!C134=_xll.F9v5.Connect.GL(_xll.F9v5.Connect.BSPEC($B$10,$B$11,$A134),C$2,$B$3,$B$4,C$5,$B$6,$B$7,$B$8)</original>
      <value>0</value>
    </cell>
    <cell>
      <original>'115 PHEP DSHS Ebila'!D134=_xll.F9v5.Connect.GL(_xll.F9v5.Connect.BSPEC($B$10,$B$11,$A134),D$2,$B$3,$B$4,D$5,$B$6,$B$7,$B$8)</original>
      <value>0</value>
    </cell>
    <cell>
      <original>'115 PHEP DSHS Ebila'!F134=_xll.F9v5.Connect.GL(_xll.F9v5.Connect.BSPEC($B$10,$B$11,$A134),F$2,$B$3,$B$4,F$5,$B$6,$B$7,$B$8)</original>
      <value>0</value>
    </cell>
    <cell>
      <original>'115 PHEP DSHS Ebila'!G134=_xll.F9v5.Connect.GL(_xll.F9v5.Connect.BSPEC($B$10,$B$11,$A134),G$2,$B$3,$B$4,G$5,$B$6,$B$7,$B$8)</original>
      <value>0</value>
    </cell>
    <cell>
      <original>'115 PHEP DSHS Ebila'!I134=_xll.F9v5.Connect.GL(_xll.F9v5.Connect.BSPEC($B$10,$B$11,$A134),I$2,$B$3,$B$4,I$5,$B$6,$B$7,$B$8)</original>
      <value>0</value>
    </cell>
    <cell>
      <original>'115 PHEP DSHS Ebila'!C135=_xll.F9v5.Connect.GL(_xll.F9v5.Connect.BSPEC($B$10,$B$11,$A135),C$2,$B$3,$B$4,C$5,$B$6,$B$7,$B$8)</original>
      <value>0</value>
    </cell>
    <cell>
      <original>'115 PHEP DSHS Ebila'!D135=_xll.F9v5.Connect.GL(_xll.F9v5.Connect.BSPEC($B$10,$B$11,$A135),D$2,$B$3,$B$4,D$5,$B$6,$B$7,$B$8)</original>
      <value>0</value>
    </cell>
    <cell>
      <original>'115 PHEP DSHS Ebila'!F135=_xll.F9v5.Connect.GL(_xll.F9v5.Connect.BSPEC($B$10,$B$11,$A135),F$2,$B$3,$B$4,F$5,$B$6,$B$7,$B$8)</original>
      <value>0</value>
    </cell>
    <cell>
      <original>'115 PHEP DSHS Ebila'!G135=_xll.F9v5.Connect.GL(_xll.F9v5.Connect.BSPEC($B$10,$B$11,$A135),G$2,$B$3,$B$4,G$5,$B$6,$B$7,$B$8)</original>
      <value>0</value>
    </cell>
    <cell>
      <original>'115 PHEP DSHS Ebila'!I135=_xll.F9v5.Connect.GL(_xll.F9v5.Connect.BSPEC($B$10,$B$11,$A135),I$2,$B$3,$B$4,I$5,$B$6,$B$7,$B$8)</original>
      <value>0</value>
    </cell>
    <cell>
      <original>'115 PHEP DSHS Ebila'!C136=_xll.F9v5.Connect.GL(_xll.F9v5.Connect.BSPEC($B$10,$B$11,$A136),C$2,$B$3,$B$4,C$5,$B$6,$B$7,$B$8)</original>
      <value>0</value>
    </cell>
    <cell>
      <original>'115 PHEP DSHS Ebila'!D136=_xll.F9v5.Connect.GL(_xll.F9v5.Connect.BSPEC($B$10,$B$11,$A136),D$2,$B$3,$B$4,D$5,$B$6,$B$7,$B$8)</original>
      <value>0</value>
    </cell>
    <cell>
      <original>'115 PHEP DSHS Ebila'!F136=_xll.F9v5.Connect.GL(_xll.F9v5.Connect.BSPEC($B$10,$B$11,$A136),F$2,$B$3,$B$4,F$5,$B$6,$B$7,$B$8)</original>
      <value>0</value>
    </cell>
    <cell>
      <original>'115 PHEP DSHS Ebila'!G136=_xll.F9v5.Connect.GL(_xll.F9v5.Connect.BSPEC($B$10,$B$11,$A136),G$2,$B$3,$B$4,G$5,$B$6,$B$7,$B$8)</original>
      <value>0</value>
    </cell>
    <cell>
      <original>'115 PHEP DSHS Ebila'!I136=_xll.F9v5.Connect.GL(_xll.F9v5.Connect.BSPEC($B$10,$B$11,$A136),I$2,$B$3,$B$4,I$5,$B$6,$B$7,$B$8)</original>
      <value>0</value>
    </cell>
    <cell>
      <original>'115 PHEP DSHS Ebila'!C137=_xll.F9v5.Connect.GL(_xll.F9v5.Connect.BSPEC($B$10,$B$11,$A137),C$2,$B$3,$B$4,C$5,$B$6,$B$7,$B$8)</original>
      <value>0</value>
    </cell>
    <cell>
      <original>'115 PHEP DSHS Ebila'!D137=_xll.F9v5.Connect.GL(_xll.F9v5.Connect.BSPEC($B$10,$B$11,$A137),D$2,$B$3,$B$4,D$5,$B$6,$B$7,$B$8)</original>
      <value>0</value>
    </cell>
    <cell>
      <original>'115 PHEP DSHS Ebila'!F137=_xll.F9v5.Connect.GL(_xll.F9v5.Connect.BSPEC($B$10,$B$11,$A137),F$2,$B$3,$B$4,F$5,$B$6,$B$7,$B$8)</original>
      <value>0</value>
    </cell>
    <cell>
      <original>'115 PHEP DSHS Ebila'!G137=_xll.F9v5.Connect.GL(_xll.F9v5.Connect.BSPEC($B$10,$B$11,$A137),G$2,$B$3,$B$4,G$5,$B$6,$B$7,$B$8)</original>
      <value>0</value>
    </cell>
    <cell>
      <original>'115 PHEP DSHS Ebila'!I137=_xll.F9v5.Connect.GL(_xll.F9v5.Connect.BSPEC($B$10,$B$11,$A137),I$2,$B$3,$B$4,I$5,$B$6,$B$7,$B$8)</original>
      <value>0</value>
    </cell>
    <cell>
      <original>'115 PHEP DSHS Ebila'!C138=_xll.F9v5.Connect.GL(_xll.F9v5.Connect.BSPEC($B$10,$B$11,$A138),C$2,$B$3,$B$4,C$5,$B$6,$B$7,$B$8)</original>
      <value>0</value>
    </cell>
    <cell>
      <original>'115 PHEP DSHS Ebila'!D138=_xll.F9v5.Connect.GL(_xll.F9v5.Connect.BSPEC($B$10,$B$11,$A138),D$2,$B$3,$B$4,D$5,$B$6,$B$7,$B$8)</original>
      <value>0</value>
    </cell>
    <cell>
      <original>'115 PHEP DSHS Ebila'!F138=_xll.F9v5.Connect.GL(_xll.F9v5.Connect.BSPEC($B$10,$B$11,$A138),F$2,$B$3,$B$4,F$5,$B$6,$B$7,$B$8)</original>
      <value>0</value>
    </cell>
    <cell>
      <original>'115 PHEP DSHS Ebila'!G138=_xll.F9v5.Connect.GL(_xll.F9v5.Connect.BSPEC($B$10,$B$11,$A138),G$2,$B$3,$B$4,G$5,$B$6,$B$7,$B$8)</original>
      <value>0</value>
    </cell>
    <cell>
      <original>'115 PHEP DSHS Ebila'!I138=_xll.F9v5.Connect.GL(_xll.F9v5.Connect.BSPEC($B$10,$B$11,$A138),I$2,$B$3,$B$4,I$5,$B$6,$B$7,$B$8)</original>
      <value>0</value>
    </cell>
    <cell>
      <original>'115 PHEP DSHS Ebila'!C139=_xll.F9v5.Connect.GL(_xll.F9v5.Connect.BSPEC($B$10,$B$11,$A139),C$2,$B$3,$B$4,C$5,$B$6,$B$7,$B$8)</original>
      <value>0</value>
    </cell>
    <cell>
      <original>'115 PHEP DSHS Ebila'!D139=_xll.F9v5.Connect.GL(_xll.F9v5.Connect.BSPEC($B$10,$B$11,$A139),D$2,$B$3,$B$4,D$5,$B$6,$B$7,$B$8)</original>
      <value>0</value>
    </cell>
    <cell>
      <original>'115 PHEP DSHS Ebila'!F139=_xll.F9v5.Connect.GL(_xll.F9v5.Connect.BSPEC($B$10,$B$11,$A139),F$2,$B$3,$B$4,F$5,$B$6,$B$7,$B$8)</original>
      <value>0</value>
    </cell>
    <cell>
      <original>'115 PHEP DSHS Ebila'!G139=_xll.F9v5.Connect.GL(_xll.F9v5.Connect.BSPEC($B$10,$B$11,$A139),G$2,$B$3,$B$4,G$5,$B$6,$B$7,$B$8)</original>
      <value>0</value>
    </cell>
    <cell>
      <original>'115 PHEP DSHS Ebila'!I139=_xll.F9v5.Connect.GL(_xll.F9v5.Connect.BSPEC($B$10,$B$11,$A139),I$2,$B$3,$B$4,I$5,$B$6,$B$7,$B$8)</original>
      <value>0</value>
    </cell>
    <cell>
      <original>'115 PHEP DSHS Ebila'!C140=_xll.F9v5.Connect.GL(_xll.F9v5.Connect.BSPEC($B$10,$B$11,$A140),C$2,$B$3,$B$4,C$5,$B$6,$B$7,$B$8)</original>
      <value>0</value>
    </cell>
    <cell>
      <original>'115 PHEP DSHS Ebila'!D140=_xll.F9v5.Connect.GL(_xll.F9v5.Connect.BSPEC($B$10,$B$11,$A140),D$2,$B$3,$B$4,D$5,$B$6,$B$7,$B$8)</original>
      <value>0</value>
    </cell>
    <cell>
      <original>'115 PHEP DSHS Ebila'!F140=_xll.F9v5.Connect.GL(_xll.F9v5.Connect.BSPEC($B$10,$B$11,$A140),F$2,$B$3,$B$4,F$5,$B$6,$B$7,$B$8)</original>
      <value>0</value>
    </cell>
    <cell>
      <original>'115 PHEP DSHS Ebila'!G140=_xll.F9v5.Connect.GL(_xll.F9v5.Connect.BSPEC($B$10,$B$11,$A140),G$2,$B$3,$B$4,G$5,$B$6,$B$7,$B$8)</original>
      <value>0</value>
    </cell>
    <cell>
      <original>'115 PHEP DSHS Ebila'!I140=_xll.F9v5.Connect.GL(_xll.F9v5.Connect.BSPEC($B$10,$B$11,$A140),I$2,$B$3,$B$4,I$5,$B$6,$B$7,$B$8)</original>
      <value>0</value>
    </cell>
    <cell>
      <original>'115 PHEP DSHS Ebila'!C141=_xll.F9v5.Connect.GL(_xll.F9v5.Connect.BSPEC($B$10,$B$11,$A141),C$2,$B$3,$B$4,C$5,$B$6,$B$7,$B$8)</original>
      <value>0</value>
    </cell>
    <cell>
      <original>'115 PHEP DSHS Ebila'!D141=_xll.F9v5.Connect.GL(_xll.F9v5.Connect.BSPEC($B$10,$B$11,$A141),D$2,$B$3,$B$4,D$5,$B$6,$B$7,$B$8)</original>
      <value>0</value>
    </cell>
    <cell>
      <original>'115 PHEP DSHS Ebila'!F141=_xll.F9v5.Connect.GL(_xll.F9v5.Connect.BSPEC($B$10,$B$11,$A141),F$2,$B$3,$B$4,F$5,$B$6,$B$7,$B$8)</original>
      <value>0</value>
    </cell>
    <cell>
      <original>'115 PHEP DSHS Ebila'!G141=_xll.F9v5.Connect.GL(_xll.F9v5.Connect.BSPEC($B$10,$B$11,$A141),G$2,$B$3,$B$4,G$5,$B$6,$B$7,$B$8)</original>
      <value>0</value>
    </cell>
    <cell>
      <original>'115 PHEP DSHS Ebila'!I141=_xll.F9v5.Connect.GL(_xll.F9v5.Connect.BSPEC($B$10,$B$11,$A141),I$2,$B$3,$B$4,I$5,$B$6,$B$7,$B$8)</original>
      <value>0</value>
    </cell>
    <cell>
      <original>'115 PHEP DSHS Ebila'!C142=_xll.F9v5.Connect.GL(_xll.F9v5.Connect.BSPEC($B$10,$B$11,$A142),C$2,$B$3,$B$4,C$5,$B$6,$B$7,$B$8)</original>
      <value>0</value>
    </cell>
    <cell>
      <original>'115 PHEP DSHS Ebila'!D142=_xll.F9v5.Connect.GL(_xll.F9v5.Connect.BSPEC($B$10,$B$11,$A142),D$2,$B$3,$B$4,D$5,$B$6,$B$7,$B$8)</original>
      <value>0</value>
    </cell>
    <cell>
      <original>'115 PHEP DSHS Ebila'!F142=_xll.F9v5.Connect.GL(_xll.F9v5.Connect.BSPEC($B$10,$B$11,$A142),F$2,$B$3,$B$4,F$5,$B$6,$B$7,$B$8)</original>
      <value>0</value>
    </cell>
    <cell>
      <original>'115 PHEP DSHS Ebila'!G142=_xll.F9v5.Connect.GL(_xll.F9v5.Connect.BSPEC($B$10,$B$11,$A142),G$2,$B$3,$B$4,G$5,$B$6,$B$7,$B$8)</original>
      <value>0</value>
    </cell>
    <cell>
      <original>'115 PHEP DSHS Ebila'!I142=_xll.F9v5.Connect.GL(_xll.F9v5.Connect.BSPEC($B$10,$B$11,$A142),I$2,$B$3,$B$4,I$5,$B$6,$B$7,$B$8)</original>
      <value>0</value>
    </cell>
    <cell>
      <original>'115 PHEP DSHS Ebila'!C143=_xll.F9v5.Connect.GL(_xll.F9v5.Connect.BSPEC($B$10,$B$11,$A143),C$2,$B$3,$B$4,C$5,$B$6,$B$7,$B$8)</original>
      <value>0</value>
    </cell>
    <cell>
      <original>'115 PHEP DSHS Ebila'!D143=_xll.F9v5.Connect.GL(_xll.F9v5.Connect.BSPEC($B$10,$B$11,$A143),D$2,$B$3,$B$4,D$5,$B$6,$B$7,$B$8)</original>
      <value>0</value>
    </cell>
    <cell>
      <original>'115 PHEP DSHS Ebila'!F143=_xll.F9v5.Connect.GL(_xll.F9v5.Connect.BSPEC($B$10,$B$11,$A143),F$2,$B$3,$B$4,F$5,$B$6,$B$7,$B$8)</original>
      <value>0</value>
    </cell>
    <cell>
      <original>'115 PHEP DSHS Ebila'!G143=_xll.F9v5.Connect.GL(_xll.F9v5.Connect.BSPEC($B$10,$B$11,$A143),G$2,$B$3,$B$4,G$5,$B$6,$B$7,$B$8)</original>
      <value>0</value>
    </cell>
    <cell>
      <original>'115 PHEP DSHS Ebila'!I143=_xll.F9v5.Connect.GL(_xll.F9v5.Connect.BSPEC($B$10,$B$11,$A143),I$2,$B$3,$B$4,I$5,$B$6,$B$7,$B$8)</original>
      <value>0</value>
    </cell>
    <cell>
      <original>'115 PHEP DSHS Ebila'!C144=_xll.F9v5.Connect.GL(_xll.F9v5.Connect.BSPEC($B$10,$B$11,$A144),C$2,$B$3,$B$4,C$5,$B$6,$B$7,$B$8)</original>
      <value>0</value>
    </cell>
    <cell>
      <original>'115 PHEP DSHS Ebila'!D144=_xll.F9v5.Connect.GL(_xll.F9v5.Connect.BSPEC($B$10,$B$11,$A144),D$2,$B$3,$B$4,D$5,$B$6,$B$7,$B$8)</original>
      <value>0</value>
    </cell>
    <cell>
      <original>'115 PHEP DSHS Ebila'!F144=_xll.F9v5.Connect.GL(_xll.F9v5.Connect.BSPEC($B$10,$B$11,$A144),F$2,$B$3,$B$4,F$5,$B$6,$B$7,$B$8)</original>
      <value>0</value>
    </cell>
    <cell>
      <original>'115 PHEP DSHS Ebila'!G144=_xll.F9v5.Connect.GL(_xll.F9v5.Connect.BSPEC($B$10,$B$11,$A144),G$2,$B$3,$B$4,G$5,$B$6,$B$7,$B$8)</original>
      <value>0</value>
    </cell>
    <cell>
      <original>'115 PHEP DSHS Ebila'!I144=_xll.F9v5.Connect.GL(_xll.F9v5.Connect.BSPEC($B$10,$B$11,$A144),I$2,$B$3,$B$4,I$5,$B$6,$B$7,$B$8)</original>
      <value>0</value>
    </cell>
    <cell>
      <original>'115 PHEP DSHS Ebila'!C145=_xll.F9v5.Connect.GL(_xll.F9v5.Connect.BSPEC($B$10,$B$11,$A145),C$2,$B$3,$B$4,C$5,$B$6,$B$7,$B$8)</original>
      <value>0</value>
    </cell>
    <cell>
      <original>'115 PHEP DSHS Ebila'!D145=_xll.F9v5.Connect.GL(_xll.F9v5.Connect.BSPEC($B$10,$B$11,$A145),D$2,$B$3,$B$4,D$5,$B$6,$B$7,$B$8)</original>
      <value>0</value>
    </cell>
    <cell>
      <original>'115 PHEP DSHS Ebila'!F145=_xll.F9v5.Connect.GL(_xll.F9v5.Connect.BSPEC($B$10,$B$11,$A145),F$2,$B$3,$B$4,F$5,$B$6,$B$7,$B$8)</original>
      <value>0</value>
    </cell>
    <cell>
      <original>'115 PHEP DSHS Ebila'!G145=_xll.F9v5.Connect.GL(_xll.F9v5.Connect.BSPEC($B$10,$B$11,$A145),G$2,$B$3,$B$4,G$5,$B$6,$B$7,$B$8)</original>
      <value>0</value>
    </cell>
    <cell>
      <original>'115 PHEP DSHS Ebila'!I145=_xll.F9v5.Connect.GL(_xll.F9v5.Connect.BSPEC($B$10,$B$11,$A145),I$2,$B$3,$B$4,I$5,$B$6,$B$7,$B$8)</original>
      <value>0</value>
    </cell>
    <cell>
      <original>'115 PHEP DSHS Ebila'!C146=_xll.F9v5.Connect.GL(_xll.F9v5.Connect.BSPEC($B$10,$B$11,$A146),C$2,$B$3,$B$4,C$5,$B$6,$B$7,$B$8)</original>
      <value>0</value>
    </cell>
    <cell>
      <original>'115 PHEP DSHS Ebila'!D146=_xll.F9v5.Connect.GL(_xll.F9v5.Connect.BSPEC($B$10,$B$11,$A146),D$2,$B$3,$B$4,D$5,$B$6,$B$7,$B$8)</original>
      <value>0</value>
    </cell>
    <cell>
      <original>'115 PHEP DSHS Ebila'!F146=_xll.F9v5.Connect.GL(_xll.F9v5.Connect.BSPEC($B$10,$B$11,$A146),F$2,$B$3,$B$4,F$5,$B$6,$B$7,$B$8)</original>
      <value>0</value>
    </cell>
    <cell>
      <original>'115 PHEP DSHS Ebila'!G146=_xll.F9v5.Connect.GL(_xll.F9v5.Connect.BSPEC($B$10,$B$11,$A146),G$2,$B$3,$B$4,G$5,$B$6,$B$7,$B$8)</original>
      <value>0</value>
    </cell>
    <cell>
      <original>'115 PHEP DSHS Ebila'!I146=_xll.F9v5.Connect.GL(_xll.F9v5.Connect.BSPEC($B$10,$B$11,$A146),I$2,$B$3,$B$4,I$5,$B$6,$B$7,$B$8)</original>
      <value>0</value>
    </cell>
    <cell>
      <original>'115 PHEP DSHS Ebila'!C147=_xll.F9v5.Connect.GL(_xll.F9v5.Connect.BSPEC($B$10,$B$11,$A147),C$2,$B$3,$B$4,C$5,$B$6,$B$7,$B$8)</original>
      <value>0</value>
    </cell>
    <cell>
      <original>'115 PHEP DSHS Ebila'!D147=_xll.F9v5.Connect.GL(_xll.F9v5.Connect.BSPEC($B$10,$B$11,$A147),D$2,$B$3,$B$4,D$5,$B$6,$B$7,$B$8)</original>
      <value>0</value>
    </cell>
    <cell>
      <original>'115 PHEP DSHS Ebila'!F147=_xll.F9v5.Connect.GL(_xll.F9v5.Connect.BSPEC($B$10,$B$11,$A147),F$2,$B$3,$B$4,F$5,$B$6,$B$7,$B$8)</original>
      <value>0</value>
    </cell>
    <cell>
      <original>'115 PHEP DSHS Ebila'!G147=_xll.F9v5.Connect.GL(_xll.F9v5.Connect.BSPEC($B$10,$B$11,$A147),G$2,$B$3,$B$4,G$5,$B$6,$B$7,$B$8)</original>
      <value>0</value>
    </cell>
    <cell>
      <original>'115 PHEP DSHS Ebila'!I147=_xll.F9v5.Connect.GL(_xll.F9v5.Connect.BSPEC($B$10,$B$11,$A147),I$2,$B$3,$B$4,I$5,$B$6,$B$7,$B$8)</original>
      <value>0</value>
    </cell>
    <cell>
      <original>'115 PHEP DSHS Ebila'!C148=_xll.F9v5.Connect.GL(_xll.F9v5.Connect.BSPEC($B$10,$B$11,$A148),C$2,$B$3,$B$4,C$5,$B$6,$B$7,$B$8)</original>
      <value>0</value>
    </cell>
    <cell>
      <original>'115 PHEP DSHS Ebila'!D148=_xll.F9v5.Connect.GL(_xll.F9v5.Connect.BSPEC($B$10,$B$11,$A148),D$2,$B$3,$B$4,D$5,$B$6,$B$7,$B$8)</original>
      <value>0</value>
    </cell>
    <cell>
      <original>'115 PHEP DSHS Ebila'!F148=_xll.F9v5.Connect.GL(_xll.F9v5.Connect.BSPEC($B$10,$B$11,$A148),F$2,$B$3,$B$4,F$5,$B$6,$B$7,$B$8)</original>
      <value>0</value>
    </cell>
    <cell>
      <original>'115 PHEP DSHS Ebila'!G148=_xll.F9v5.Connect.GL(_xll.F9v5.Connect.BSPEC($B$10,$B$11,$A148),G$2,$B$3,$B$4,G$5,$B$6,$B$7,$B$8)</original>
      <value>0</value>
    </cell>
    <cell>
      <original>'115 PHEP DSHS Ebila'!I148=_xll.F9v5.Connect.GL(_xll.F9v5.Connect.BSPEC($B$10,$B$11,$A148),I$2,$B$3,$B$4,I$5,$B$6,$B$7,$B$8)</original>
      <value>0</value>
    </cell>
    <cell>
      <original>'115 PHEP DSHS Ebila'!C149=_xll.F9v5.Connect.GL(_xll.F9v5.Connect.BSPEC($B$10,$B$11,$A149),C$2,$B$3,$B$4,C$5,$B$6,$B$7,$B$8)</original>
      <value>0</value>
    </cell>
    <cell>
      <original>'115 PHEP DSHS Ebila'!D149=_xll.F9v5.Connect.GL(_xll.F9v5.Connect.BSPEC($B$10,$B$11,$A149),D$2,$B$3,$B$4,D$5,$B$6,$B$7,$B$8)</original>
      <value>0</value>
    </cell>
    <cell>
      <original>'115 PHEP DSHS Ebila'!F149=_xll.F9v5.Connect.GL(_xll.F9v5.Connect.BSPEC($B$10,$B$11,$A149),F$2,$B$3,$B$4,F$5,$B$6,$B$7,$B$8)</original>
      <value>0</value>
    </cell>
    <cell>
      <original>'115 PHEP DSHS Ebila'!G149=_xll.F9v5.Connect.GL(_xll.F9v5.Connect.BSPEC($B$10,$B$11,$A149),G$2,$B$3,$B$4,G$5,$B$6,$B$7,$B$8)</original>
      <value>0</value>
    </cell>
    <cell>
      <original>'115 PHEP DSHS Ebila'!I149=_xll.F9v5.Connect.GL(_xll.F9v5.Connect.BSPEC($B$10,$B$11,$A149),I$2,$B$3,$B$4,I$5,$B$6,$B$7,$B$8)</original>
      <value>0</value>
    </cell>
    <cell>
      <original>'115 PHEP DSHS Ebila'!C150=_xll.F9v5.Connect.GL(_xll.F9v5.Connect.BSPEC($B$10,$B$11,$A150),C$2,$B$3,$B$4,C$5,$B$6,$B$7,$B$8)</original>
      <value>0</value>
    </cell>
    <cell>
      <original>'115 PHEP DSHS Ebila'!D150=_xll.F9v5.Connect.GL(_xll.F9v5.Connect.BSPEC($B$10,$B$11,$A150),D$2,$B$3,$B$4,D$5,$B$6,$B$7,$B$8)</original>
      <value>0</value>
    </cell>
    <cell>
      <original>'115 PHEP DSHS Ebila'!F150=_xll.F9v5.Connect.GL(_xll.F9v5.Connect.BSPEC($B$10,$B$11,$A150),F$2,$B$3,$B$4,F$5,$B$6,$B$7,$B$8)</original>
      <value>0</value>
    </cell>
    <cell>
      <original>'115 PHEP DSHS Ebila'!G150=_xll.F9v5.Connect.GL(_xll.F9v5.Connect.BSPEC($B$10,$B$11,$A150),G$2,$B$3,$B$4,G$5,$B$6,$B$7,$B$8)</original>
      <value>0</value>
    </cell>
    <cell>
      <original>'115 PHEP DSHS Ebila'!I150=_xll.F9v5.Connect.GL(_xll.F9v5.Connect.BSPEC($B$10,$B$11,$A150),I$2,$B$3,$B$4,I$5,$B$6,$B$7,$B$8)</original>
      <value>0</value>
    </cell>
    <cell>
      <original>'115 PHEP DSHS Ebila'!C151=_xll.F9v5.Connect.GL(_xll.F9v5.Connect.BSPEC($B$10,$B$11,$A151),C$2,$B$3,$B$4,C$5,$B$6,$B$7,$B$8)</original>
      <value>0</value>
    </cell>
    <cell>
      <original>'115 PHEP DSHS Ebila'!D151=_xll.F9v5.Connect.GL(_xll.F9v5.Connect.BSPEC($B$10,$B$11,$A151),D$2,$B$3,$B$4,D$5,$B$6,$B$7,$B$8)</original>
      <value>0</value>
    </cell>
    <cell>
      <original>'115 PHEP DSHS Ebila'!F151=_xll.F9v5.Connect.GL(_xll.F9v5.Connect.BSPEC($B$10,$B$11,$A151),F$2,$B$3,$B$4,F$5,$B$6,$B$7,$B$8)</original>
      <value>0</value>
    </cell>
    <cell>
      <original>'115 PHEP DSHS Ebila'!G151=_xll.F9v5.Connect.GL(_xll.F9v5.Connect.BSPEC($B$10,$B$11,$A151),G$2,$B$3,$B$4,G$5,$B$6,$B$7,$B$8)</original>
      <value>0</value>
    </cell>
    <cell>
      <original>'115 PHEP DSHS Ebila'!I151=_xll.F9v5.Connect.GL(_xll.F9v5.Connect.BSPEC($B$10,$B$11,$A151),I$2,$B$3,$B$4,I$5,$B$6,$B$7,$B$8)</original>
      <value>0</value>
    </cell>
    <cell>
      <original>'115 PHEP DSHS Ebila'!C152=_xll.F9v5.Connect.GL(_xll.F9v5.Connect.BSPEC($B$10,$B$11,$A152),C$2,$B$3,$B$4,C$5,$B$6,$B$7,$B$8)</original>
      <value>0</value>
    </cell>
    <cell>
      <original>'115 PHEP DSHS Ebila'!D152=_xll.F9v5.Connect.GL(_xll.F9v5.Connect.BSPEC($B$10,$B$11,$A152),D$2,$B$3,$B$4,D$5,$B$6,$B$7,$B$8)</original>
      <value>0</value>
    </cell>
    <cell>
      <original>'115 PHEP DSHS Ebila'!F152=_xll.F9v5.Connect.GL(_xll.F9v5.Connect.BSPEC($B$10,$B$11,$A152),F$2,$B$3,$B$4,F$5,$B$6,$B$7,$B$8)</original>
      <value>0</value>
    </cell>
    <cell>
      <original>'115 PHEP DSHS Ebila'!G152=_xll.F9v5.Connect.GL(_xll.F9v5.Connect.BSPEC($B$10,$B$11,$A152),G$2,$B$3,$B$4,G$5,$B$6,$B$7,$B$8)</original>
      <value>0</value>
    </cell>
    <cell>
      <original>'115 PHEP DSHS Ebila'!I152=_xll.F9v5.Connect.GL(_xll.F9v5.Connect.BSPEC($B$10,$B$11,$A152),I$2,$B$3,$B$4,I$5,$B$6,$B$7,$B$8)</original>
      <value>0</value>
    </cell>
    <cell>
      <original>'115 PHEP DSHS Ebila'!C153=_xll.F9v5.Connect.GL(_xll.F9v5.Connect.BSPEC($B$10,$B$11,$A153),C$2,$B$3,$B$4,C$5,$B$6,$B$7,$B$8)</original>
      <value>0</value>
    </cell>
    <cell>
      <original>'115 PHEP DSHS Ebila'!D153=_xll.F9v5.Connect.GL(_xll.F9v5.Connect.BSPEC($B$10,$B$11,$A153),D$2,$B$3,$B$4,D$5,$B$6,$B$7,$B$8)</original>
      <value>0</value>
    </cell>
    <cell>
      <original>'115 PHEP DSHS Ebila'!F153=_xll.F9v5.Connect.GL(_xll.F9v5.Connect.BSPEC($B$10,$B$11,$A153),F$2,$B$3,$B$4,F$5,$B$6,$B$7,$B$8)</original>
      <value>0</value>
    </cell>
    <cell>
      <original>'115 PHEP DSHS Ebila'!G153=_xll.F9v5.Connect.GL(_xll.F9v5.Connect.BSPEC($B$10,$B$11,$A153),G$2,$B$3,$B$4,G$5,$B$6,$B$7,$B$8)</original>
      <value>0</value>
    </cell>
    <cell>
      <original>'115 PHEP DSHS Ebila'!I153=_xll.F9v5.Connect.GL(_xll.F9v5.Connect.BSPEC($B$10,$B$11,$A153),I$2,$B$3,$B$4,I$5,$B$6,$B$7,$B$8)</original>
      <value>0</value>
    </cell>
    <cell>
      <original>'115 PHEP DSHS Ebila'!C154=_xll.F9v5.Connect.GL(_xll.F9v5.Connect.BSPEC($B$10,$B$11,$A154),C$2,$B$3,$B$4,C$5,$B$6,$B$7,$B$8)</original>
      <value>0</value>
    </cell>
    <cell>
      <original>'115 PHEP DSHS Ebila'!D154=_xll.F9v5.Connect.GL(_xll.F9v5.Connect.BSPEC($B$10,$B$11,$A154),D$2,$B$3,$B$4,D$5,$B$6,$B$7,$B$8)</original>
      <value>0</value>
    </cell>
    <cell>
      <original>'115 PHEP DSHS Ebila'!F154=_xll.F9v5.Connect.GL(_xll.F9v5.Connect.BSPEC($B$10,$B$11,$A154),F$2,$B$3,$B$4,F$5,$B$6,$B$7,$B$8)</original>
      <value>0</value>
    </cell>
    <cell>
      <original>'115 PHEP DSHS Ebila'!G154=_xll.F9v5.Connect.GL(_xll.F9v5.Connect.BSPEC($B$10,$B$11,$A154),G$2,$B$3,$B$4,G$5,$B$6,$B$7,$B$8)</original>
      <value>0</value>
    </cell>
    <cell>
      <original>'115 PHEP DSHS Ebila'!I154=_xll.F9v5.Connect.GL(_xll.F9v5.Connect.BSPEC($B$10,$B$11,$A154),I$2,$B$3,$B$4,I$5,$B$6,$B$7,$B$8)</original>
      <value>0</value>
    </cell>
    <cell>
      <original>'115 PHEP DSHS Ebila'!C155=_xll.F9v5.Connect.GL(_xll.F9v5.Connect.BSPEC($B$10,$B$11,$A155),C$2,$B$3,$B$4,C$5,$B$6,$B$7,$B$8)</original>
      <value>0</value>
    </cell>
    <cell>
      <original>'115 PHEP DSHS Ebila'!D155=_xll.F9v5.Connect.GL(_xll.F9v5.Connect.BSPEC($B$10,$B$11,$A155),D$2,$B$3,$B$4,D$5,$B$6,$B$7,$B$8)</original>
      <value>0</value>
    </cell>
    <cell>
      <original>'115 PHEP DSHS Ebila'!F155=_xll.F9v5.Connect.GL(_xll.F9v5.Connect.BSPEC($B$10,$B$11,$A155),F$2,$B$3,$B$4,F$5,$B$6,$B$7,$B$8)</original>
      <value>0</value>
    </cell>
    <cell>
      <original>'115 PHEP DSHS Ebila'!G155=_xll.F9v5.Connect.GL(_xll.F9v5.Connect.BSPEC($B$10,$B$11,$A155),G$2,$B$3,$B$4,G$5,$B$6,$B$7,$B$8)</original>
      <value>0</value>
    </cell>
    <cell>
      <original>'115 PHEP DSHS Ebila'!I155=_xll.F9v5.Connect.GL(_xll.F9v5.Connect.BSPEC($B$10,$B$11,$A155),I$2,$B$3,$B$4,I$5,$B$6,$B$7,$B$8)</original>
      <value>0</value>
    </cell>
    <cell>
      <original>'115 PHEP DSHS Ebila'!C156=_xll.F9v5.Connect.GL(_xll.F9v5.Connect.BSPEC($B$10,$B$11,$A156),C$2,$B$3,$B$4,C$5,$B$6,$B$7,$B$8)</original>
      <value>0</value>
    </cell>
    <cell>
      <original>'115 PHEP DSHS Ebila'!D156=_xll.F9v5.Connect.GL(_xll.F9v5.Connect.BSPEC($B$10,$B$11,$A156),D$2,$B$3,$B$4,D$5,$B$6,$B$7,$B$8)</original>
      <value>0</value>
    </cell>
    <cell>
      <original>'115 PHEP DSHS Ebila'!F156=_xll.F9v5.Connect.GL(_xll.F9v5.Connect.BSPEC($B$10,$B$11,$A156),F$2,$B$3,$B$4,F$5,$B$6,$B$7,$B$8)</original>
      <value>0</value>
    </cell>
    <cell>
      <original>'115 PHEP DSHS Ebila'!G156=_xll.F9v5.Connect.GL(_xll.F9v5.Connect.BSPEC($B$10,$B$11,$A156),G$2,$B$3,$B$4,G$5,$B$6,$B$7,$B$8)</original>
      <value>0</value>
    </cell>
    <cell>
      <original>'115 PHEP DSHS Ebila'!I156=_xll.F9v5.Connect.GL(_xll.F9v5.Connect.BSPEC($B$10,$B$11,$A156),I$2,$B$3,$B$4,I$5,$B$6,$B$7,$B$8)</original>
      <value>0</value>
    </cell>
    <cell>
      <original>'115 PHEP DSHS Ebila'!C157=_xll.F9v5.Connect.GL(_xll.F9v5.Connect.BSPEC($B$10,$B$11,$A157),C$2,$B$3,$B$4,C$5,$B$6,$B$7,$B$8)</original>
      <value>0</value>
    </cell>
    <cell>
      <original>'115 PHEP DSHS Ebila'!D157=_xll.F9v5.Connect.GL(_xll.F9v5.Connect.BSPEC($B$10,$B$11,$A157),D$2,$B$3,$B$4,D$5,$B$6,$B$7,$B$8)</original>
      <value>0</value>
    </cell>
    <cell>
      <original>'115 PHEP DSHS Ebila'!F157=_xll.F9v5.Connect.GL(_xll.F9v5.Connect.BSPEC($B$10,$B$11,$A157),F$2,$B$3,$B$4,F$5,$B$6,$B$7,$B$8)</original>
      <value>0</value>
    </cell>
    <cell>
      <original>'115 PHEP DSHS Ebila'!G157=_xll.F9v5.Connect.GL(_xll.F9v5.Connect.BSPEC($B$10,$B$11,$A157),G$2,$B$3,$B$4,G$5,$B$6,$B$7,$B$8)</original>
      <value>0</value>
    </cell>
    <cell>
      <original>'115 PHEP DSHS Ebila'!I157=_xll.F9v5.Connect.GL(_xll.F9v5.Connect.BSPEC($B$10,$B$11,$A157),I$2,$B$3,$B$4,I$5,$B$6,$B$7,$B$8)</original>
      <value>0</value>
    </cell>
    <cell>
      <original>'115 PHEP DSHS Ebila'!C158=_xll.F9v5.Connect.GL(_xll.F9v5.Connect.BSPEC($B$10,$B$11,$A158),C$2,$B$3,$B$4,C$5,$B$6,$B$7,$B$8)</original>
      <value>0</value>
    </cell>
    <cell>
      <original>'115 PHEP DSHS Ebila'!D158=_xll.F9v5.Connect.GL(_xll.F9v5.Connect.BSPEC($B$10,$B$11,$A158),D$2,$B$3,$B$4,D$5,$B$6,$B$7,$B$8)</original>
      <value>0</value>
    </cell>
    <cell>
      <original>'115 PHEP DSHS Ebila'!F158=_xll.F9v5.Connect.GL(_xll.F9v5.Connect.BSPEC($B$10,$B$11,$A158),F$2,$B$3,$B$4,F$5,$B$6,$B$7,$B$8)</original>
      <value>0</value>
    </cell>
    <cell>
      <original>'115 PHEP DSHS Ebila'!G158=_xll.F9v5.Connect.GL(_xll.F9v5.Connect.BSPEC($B$10,$B$11,$A158),G$2,$B$3,$B$4,G$5,$B$6,$B$7,$B$8)</original>
      <value>0</value>
    </cell>
    <cell>
      <original>'115 PHEP DSHS Ebila'!I158=_xll.F9v5.Connect.GL(_xll.F9v5.Connect.BSPEC($B$10,$B$11,$A158),I$2,$B$3,$B$4,I$5,$B$6,$B$7,$B$8)</original>
      <value>0</value>
    </cell>
    <cell>
      <original>'115 PHEP DSHS Ebila'!C159=_xll.F9v5.Connect.GL(_xll.F9v5.Connect.BSPEC($B$10,$B$11,$A159),C$2,$B$3,$B$4,C$5,$B$6,$B$7,$B$8)</original>
      <value>0</value>
    </cell>
    <cell>
      <original>'115 PHEP DSHS Ebila'!D159=_xll.F9v5.Connect.GL(_xll.F9v5.Connect.BSPEC($B$10,$B$11,$A159),D$2,$B$3,$B$4,D$5,$B$6,$B$7,$B$8)</original>
      <value>0</value>
    </cell>
    <cell>
      <original>'115 PHEP DSHS Ebila'!F159=_xll.F9v5.Connect.GL(_xll.F9v5.Connect.BSPEC($B$10,$B$11,$A159),F$2,$B$3,$B$4,F$5,$B$6,$B$7,$B$8)</original>
      <value>0</value>
    </cell>
    <cell>
      <original>'115 PHEP DSHS Ebila'!G159=_xll.F9v5.Connect.GL(_xll.F9v5.Connect.BSPEC($B$10,$B$11,$A159),G$2,$B$3,$B$4,G$5,$B$6,$B$7,$B$8)</original>
      <value>0</value>
    </cell>
    <cell>
      <original>'115 PHEP DSHS Ebila'!I159=_xll.F9v5.Connect.GL(_xll.F9v5.Connect.BSPEC($B$10,$B$11,$A159),I$2,$B$3,$B$4,I$5,$B$6,$B$7,$B$8)</original>
      <value>0</value>
    </cell>
    <cell>
      <original>'115 PHEP DSHS Ebila'!C160=_xll.F9v5.Connect.GL(_xll.F9v5.Connect.BSPEC($B$10,$B$11,$A160),C$2,$B$3,$B$4,C$5,$B$6,$B$7,$B$8)</original>
      <value>0</value>
    </cell>
    <cell>
      <original>'115 PHEP DSHS Ebila'!D160=_xll.F9v5.Connect.GL(_xll.F9v5.Connect.BSPEC($B$10,$B$11,$A160),D$2,$B$3,$B$4,D$5,$B$6,$B$7,$B$8)</original>
      <value>0</value>
    </cell>
    <cell>
      <original>'115 PHEP DSHS Ebila'!F160=_xll.F9v5.Connect.GL(_xll.F9v5.Connect.BSPEC($B$10,$B$11,$A160),F$2,$B$3,$B$4,F$5,$B$6,$B$7,$B$8)</original>
      <value>0</value>
    </cell>
    <cell>
      <original>'115 PHEP DSHS Ebila'!G160=_xll.F9v5.Connect.GL(_xll.F9v5.Connect.BSPEC($B$10,$B$11,$A160),G$2,$B$3,$B$4,G$5,$B$6,$B$7,$B$8)</original>
      <value>0</value>
    </cell>
    <cell>
      <original>'115 PHEP DSHS Ebila'!I160=_xll.F9v5.Connect.GL(_xll.F9v5.Connect.BSPEC($B$10,$B$11,$A160),I$2,$B$3,$B$4,I$5,$B$6,$B$7,$B$8)</original>
      <value>0</value>
    </cell>
    <cell>
      <original>'115 PHEP DSHS Ebila'!C161=_xll.F9v5.Connect.GL(_xll.F9v5.Connect.BSPEC($B$10,$B$11,$A161),C$2,$B$3,$B$4,C$5,$B$6,$B$7,$B$8)</original>
      <value>0</value>
    </cell>
    <cell>
      <original>'115 PHEP DSHS Ebila'!D161=_xll.F9v5.Connect.GL(_xll.F9v5.Connect.BSPEC($B$10,$B$11,$A161),D$2,$B$3,$B$4,D$5,$B$6,$B$7,$B$8)</original>
      <value>0</value>
    </cell>
    <cell>
      <original>'115 PHEP DSHS Ebila'!F161=_xll.F9v5.Connect.GL(_xll.F9v5.Connect.BSPEC($B$10,$B$11,$A161),F$2,$B$3,$B$4,F$5,$B$6,$B$7,$B$8)</original>
      <value>0</value>
    </cell>
    <cell>
      <original>'115 PHEP DSHS Ebila'!G161=_xll.F9v5.Connect.GL(_xll.F9v5.Connect.BSPEC($B$10,$B$11,$A161),G$2,$B$3,$B$4,G$5,$B$6,$B$7,$B$8)</original>
      <value>0</value>
    </cell>
    <cell>
      <original>'115 PHEP DSHS Ebila'!I161=_xll.F9v5.Connect.GL(_xll.F9v5.Connect.BSPEC($B$10,$B$11,$A161),I$2,$B$3,$B$4,I$5,$B$6,$B$7,$B$8)</original>
      <value>0</value>
    </cell>
    <cell>
      <original>'115 PHEP DSHS Ebila'!C162=_xll.F9v5.Connect.GL(_xll.F9v5.Connect.BSPEC($B$10,$B$11,$A162),C$2,$B$3,$B$4,C$5,$B$6,$B$7,$B$8)</original>
      <value>0</value>
    </cell>
    <cell>
      <original>'115 PHEP DSHS Ebila'!D162=_xll.F9v5.Connect.GL(_xll.F9v5.Connect.BSPEC($B$10,$B$11,$A162),D$2,$B$3,$B$4,D$5,$B$6,$B$7,$B$8)</original>
      <value>0</value>
    </cell>
    <cell>
      <original>'115 PHEP DSHS Ebila'!F162=_xll.F9v5.Connect.GL(_xll.F9v5.Connect.BSPEC($B$10,$B$11,$A162),F$2,$B$3,$B$4,F$5,$B$6,$B$7,$B$8)</original>
      <value>0</value>
    </cell>
    <cell>
      <original>'115 PHEP DSHS Ebila'!G162=_xll.F9v5.Connect.GL(_xll.F9v5.Connect.BSPEC($B$10,$B$11,$A162),G$2,$B$3,$B$4,G$5,$B$6,$B$7,$B$8)</original>
      <value>0</value>
    </cell>
    <cell>
      <original>'115 PHEP DSHS Ebila'!I162=_xll.F9v5.Connect.GL(_xll.F9v5.Connect.BSPEC($B$10,$B$11,$A162),I$2,$B$3,$B$4,I$5,$B$6,$B$7,$B$8)</original>
      <value>0</value>
    </cell>
    <cell>
      <original>'115 PHEP DSHS Ebila'!C163=_xll.F9v5.Connect.GL(_xll.F9v5.Connect.BSPEC($B$10,$B$11,$A163),C$2,$B$3,$B$4,C$5,$B$6,$B$7,$B$8)</original>
      <value>0</value>
    </cell>
    <cell>
      <original>'115 PHEP DSHS Ebila'!D163=_xll.F9v5.Connect.GL(_xll.F9v5.Connect.BSPEC($B$10,$B$11,$A163),D$2,$B$3,$B$4,D$5,$B$6,$B$7,$B$8)</original>
      <value>0</value>
    </cell>
    <cell>
      <original>'115 PHEP DSHS Ebila'!F163=_xll.F9v5.Connect.GL(_xll.F9v5.Connect.BSPEC($B$10,$B$11,$A163),F$2,$B$3,$B$4,F$5,$B$6,$B$7,$B$8)</original>
      <value>0</value>
    </cell>
    <cell>
      <original>'115 PHEP DSHS Ebila'!G163=_xll.F9v5.Connect.GL(_xll.F9v5.Connect.BSPEC($B$10,$B$11,$A163),G$2,$B$3,$B$4,G$5,$B$6,$B$7,$B$8)</original>
      <value>0</value>
    </cell>
    <cell>
      <original>'115 PHEP DSHS Ebila'!I163=_xll.F9v5.Connect.GL(_xll.F9v5.Connect.BSPEC($B$10,$B$11,$A163),I$2,$B$3,$B$4,I$5,$B$6,$B$7,$B$8)</original>
      <value>0</value>
    </cell>
    <cell>
      <original>'115 PHEP DSHS Ebila'!C164=_xll.F9v5.Connect.GL(_xll.F9v5.Connect.BSPEC($B$10,$B$11,$A164),C$2,$B$3,$B$4,C$5,$B$6,$B$7,$B$8)</original>
      <value>0</value>
    </cell>
    <cell>
      <original>'115 PHEP DSHS Ebila'!D164=_xll.F9v5.Connect.GL(_xll.F9v5.Connect.BSPEC($B$10,$B$11,$A164),D$2,$B$3,$B$4,D$5,$B$6,$B$7,$B$8)</original>
      <value>0</value>
    </cell>
    <cell>
      <original>'115 PHEP DSHS Ebila'!F164=_xll.F9v5.Connect.GL(_xll.F9v5.Connect.BSPEC($B$10,$B$11,$A164),F$2,$B$3,$B$4,F$5,$B$6,$B$7,$B$8)</original>
      <value>0</value>
    </cell>
    <cell>
      <original>'115 PHEP DSHS Ebila'!G164=_xll.F9v5.Connect.GL(_xll.F9v5.Connect.BSPEC($B$10,$B$11,$A164),G$2,$B$3,$B$4,G$5,$B$6,$B$7,$B$8)</original>
      <value>0</value>
    </cell>
    <cell>
      <original>'115 PHEP DSHS Ebila'!I164=_xll.F9v5.Connect.GL(_xll.F9v5.Connect.BSPEC($B$10,$B$11,$A164),I$2,$B$3,$B$4,I$5,$B$6,$B$7,$B$8)</original>
      <value>0</value>
    </cell>
    <cell>
      <original>'115 PHEP DSHS Ebila'!C165=_xll.F9v5.Connect.GL(_xll.F9v5.Connect.BSPEC($B$10,$B$11,$A165),C$2,$B$3,$B$4,C$5,$B$6,$B$7,$B$8)</original>
      <value>0</value>
    </cell>
    <cell>
      <original>'115 PHEP DSHS Ebila'!D165=_xll.F9v5.Connect.GL(_xll.F9v5.Connect.BSPEC($B$10,$B$11,$A165),D$2,$B$3,$B$4,D$5,$B$6,$B$7,$B$8)</original>
      <value>0</value>
    </cell>
    <cell>
      <original>'115 PHEP DSHS Ebila'!F165=_xll.F9v5.Connect.GL(_xll.F9v5.Connect.BSPEC($B$10,$B$11,$A165),F$2,$B$3,$B$4,F$5,$B$6,$B$7,$B$8)</original>
      <value>0</value>
    </cell>
    <cell>
      <original>'115 PHEP DSHS Ebila'!G165=_xll.F9v5.Connect.GL(_xll.F9v5.Connect.BSPEC($B$10,$B$11,$A165),G$2,$B$3,$B$4,G$5,$B$6,$B$7,$B$8)</original>
      <value>0</value>
    </cell>
    <cell>
      <original>'115 PHEP DSHS Ebila'!I165=_xll.F9v5.Connect.GL(_xll.F9v5.Connect.BSPEC($B$10,$B$11,$A165),I$2,$B$3,$B$4,I$5,$B$6,$B$7,$B$8)</original>
      <value>0</value>
    </cell>
    <cell>
      <original>'115 PHEP DSHS Ebila'!C166=_xll.F9v5.Connect.GL(_xll.F9v5.Connect.BSPEC($B$10,$B$11,$A166),C$2,$B$3,$B$4,C$5,$B$6,$B$7,$B$8)</original>
      <value>0</value>
    </cell>
    <cell>
      <original>'115 PHEP DSHS Ebila'!D166=_xll.F9v5.Connect.GL(_xll.F9v5.Connect.BSPEC($B$10,$B$11,$A166),D$2,$B$3,$B$4,D$5,$B$6,$B$7,$B$8)</original>
      <value>0</value>
    </cell>
    <cell>
      <original>'115 PHEP DSHS Ebila'!F166=_xll.F9v5.Connect.GL(_xll.F9v5.Connect.BSPEC($B$10,$B$11,$A166),F$2,$B$3,$B$4,F$5,$B$6,$B$7,$B$8)</original>
      <value>0</value>
    </cell>
    <cell>
      <original>'115 PHEP DSHS Ebila'!G166=_xll.F9v5.Connect.GL(_xll.F9v5.Connect.BSPEC($B$10,$B$11,$A166),G$2,$B$3,$B$4,G$5,$B$6,$B$7,$B$8)</original>
      <value>0</value>
    </cell>
    <cell>
      <original>'115 PHEP DSHS Ebila'!I166=_xll.F9v5.Connect.GL(_xll.F9v5.Connect.BSPEC($B$10,$B$11,$A166),I$2,$B$3,$B$4,I$5,$B$6,$B$7,$B$8)</original>
      <value>0</value>
    </cell>
    <cell>
      <original>'115 PHEP DSHS Ebila'!C167=_xll.F9v5.Connect.GL(_xll.F9v5.Connect.BSPEC($B$10,$B$11,$A167),C$2,$B$3,$B$4,C$5,$B$6,$B$7,$B$8)</original>
      <value>0</value>
    </cell>
    <cell>
      <original>'115 PHEP DSHS Ebila'!D167=_xll.F9v5.Connect.GL(_xll.F9v5.Connect.BSPEC($B$10,$B$11,$A167),D$2,$B$3,$B$4,D$5,$B$6,$B$7,$B$8)</original>
      <value>0</value>
    </cell>
    <cell>
      <original>'115 PHEP DSHS Ebila'!F167=_xll.F9v5.Connect.GL(_xll.F9v5.Connect.BSPEC($B$10,$B$11,$A167),F$2,$B$3,$B$4,F$5,$B$6,$B$7,$B$8)</original>
      <value>0</value>
    </cell>
    <cell>
      <original>'115 PHEP DSHS Ebila'!G167=_xll.F9v5.Connect.GL(_xll.F9v5.Connect.BSPEC($B$10,$B$11,$A167),G$2,$B$3,$B$4,G$5,$B$6,$B$7,$B$8)</original>
      <value>0</value>
    </cell>
    <cell>
      <original>'115 PHEP DSHS Ebila'!I167=_xll.F9v5.Connect.GL(_xll.F9v5.Connect.BSPEC($B$10,$B$11,$A167),I$2,$B$3,$B$4,I$5,$B$6,$B$7,$B$8)</original>
      <value>0</value>
    </cell>
    <cell>
      <original>'115 PHEP DSHS Ebila'!C168=_xll.F9v5.Connect.GL(_xll.F9v5.Connect.BSPEC($B$10,$B$11,$A168),C$2,$B$3,$B$4,C$5,$B$6,$B$7,$B$8)</original>
      <value>0</value>
    </cell>
    <cell>
      <original>'115 PHEP DSHS Ebila'!D168=_xll.F9v5.Connect.GL(_xll.F9v5.Connect.BSPEC($B$10,$B$11,$A168),D$2,$B$3,$B$4,D$5,$B$6,$B$7,$B$8)</original>
      <value>0</value>
    </cell>
    <cell>
      <original>'115 PHEP DSHS Ebila'!F168=_xll.F9v5.Connect.GL(_xll.F9v5.Connect.BSPEC($B$10,$B$11,$A168),F$2,$B$3,$B$4,F$5,$B$6,$B$7,$B$8)</original>
      <value>0</value>
    </cell>
    <cell>
      <original>'115 PHEP DSHS Ebila'!G168=_xll.F9v5.Connect.GL(_xll.F9v5.Connect.BSPEC($B$10,$B$11,$A168),G$2,$B$3,$B$4,G$5,$B$6,$B$7,$B$8)</original>
      <value>0</value>
    </cell>
    <cell>
      <original>'115 PHEP DSHS Ebila'!I168=_xll.F9v5.Connect.GL(_xll.F9v5.Connect.BSPEC($B$10,$B$11,$A168),I$2,$B$3,$B$4,I$5,$B$6,$B$7,$B$8)</original>
      <value>0</value>
    </cell>
    <cell>
      <original>'115 PHEP DSHS Ebila'!C169=_xll.F9v5.Connect.GL(_xll.F9v5.Connect.BSPEC($B$10,$B$11,$A169),C$2,$B$3,$B$4,C$5,$B$6,$B$7,$B$8)</original>
      <value>0</value>
    </cell>
    <cell>
      <original>'115 PHEP DSHS Ebila'!D169=_xll.F9v5.Connect.GL(_xll.F9v5.Connect.BSPEC($B$10,$B$11,$A169),D$2,$B$3,$B$4,D$5,$B$6,$B$7,$B$8)</original>
      <value>0</value>
    </cell>
    <cell>
      <original>'115 PHEP DSHS Ebila'!F169=_xll.F9v5.Connect.GL(_xll.F9v5.Connect.BSPEC($B$10,$B$11,$A169),F$2,$B$3,$B$4,F$5,$B$6,$B$7,$B$8)</original>
      <value>0</value>
    </cell>
    <cell>
      <original>'115 PHEP DSHS Ebila'!G169=_xll.F9v5.Connect.GL(_xll.F9v5.Connect.BSPEC($B$10,$B$11,$A169),G$2,$B$3,$B$4,G$5,$B$6,$B$7,$B$8)</original>
      <value>0</value>
    </cell>
    <cell>
      <original>'115 PHEP DSHS Ebila'!I169=_xll.F9v5.Connect.GL(_xll.F9v5.Connect.BSPEC($B$10,$B$11,$A169),I$2,$B$3,$B$4,I$5,$B$6,$B$7,$B$8)</original>
      <value>0</value>
    </cell>
    <cell>
      <original>'115 PHEP DSHS Ebila'!C170=_xll.F9v5.Connect.GL(_xll.F9v5.Connect.BSPEC($B$10,$B$11,$A170),C$2,$B$3,$B$4,C$5,$B$6,$B$7,$B$8)</original>
      <value>0</value>
    </cell>
    <cell>
      <original>'115 PHEP DSHS Ebila'!D170=_xll.F9v5.Connect.GL(_xll.F9v5.Connect.BSPEC($B$10,$B$11,$A170),D$2,$B$3,$B$4,D$5,$B$6,$B$7,$B$8)</original>
      <value>0</value>
    </cell>
    <cell>
      <original>'115 PHEP DSHS Ebila'!F170=_xll.F9v5.Connect.GL(_xll.F9v5.Connect.BSPEC($B$10,$B$11,$A170),F$2,$B$3,$B$4,F$5,$B$6,$B$7,$B$8)</original>
      <value>0</value>
    </cell>
    <cell>
      <original>'115 PHEP DSHS Ebila'!G170=_xll.F9v5.Connect.GL(_xll.F9v5.Connect.BSPEC($B$10,$B$11,$A170),G$2,$B$3,$B$4,G$5,$B$6,$B$7,$B$8)</original>
      <value>0</value>
    </cell>
    <cell>
      <original>'115 PHEP DSHS Ebila'!I170=_xll.F9v5.Connect.GL(_xll.F9v5.Connect.BSPEC($B$10,$B$11,$A170),I$2,$B$3,$B$4,I$5,$B$6,$B$7,$B$8)</original>
      <value>0</value>
    </cell>
    <cell>
      <original>'115 PHEP DSHS Ebila'!C171=_xll.F9v5.Connect.GL(_xll.F9v5.Connect.BSPEC($B$10,$B$11,$A171),C$2,$B$3,$B$4,C$5,$B$6,$B$7,$B$8)</original>
      <value>0</value>
    </cell>
    <cell>
      <original>'115 PHEP DSHS Ebila'!D171=_xll.F9v5.Connect.GL(_xll.F9v5.Connect.BSPEC($B$10,$B$11,$A171),D$2,$B$3,$B$4,D$5,$B$6,$B$7,$B$8)</original>
      <value>0</value>
    </cell>
    <cell>
      <original>'115 PHEP DSHS Ebila'!F171=_xll.F9v5.Connect.GL(_xll.F9v5.Connect.BSPEC($B$10,$B$11,$A171),F$2,$B$3,$B$4,F$5,$B$6,$B$7,$B$8)</original>
      <value>0</value>
    </cell>
    <cell>
      <original>'115 PHEP DSHS Ebila'!G171=_xll.F9v5.Connect.GL(_xll.F9v5.Connect.BSPEC($B$10,$B$11,$A171),G$2,$B$3,$B$4,G$5,$B$6,$B$7,$B$8)</original>
      <value>0</value>
    </cell>
    <cell>
      <original>'115 PHEP DSHS Ebila'!I171=_xll.F9v5.Connect.GL(_xll.F9v5.Connect.BSPEC($B$10,$B$11,$A171),I$2,$B$3,$B$4,I$5,$B$6,$B$7,$B$8)</original>
      <value>0</value>
    </cell>
    <cell>
      <original>'115 PHEP DSHS Ebila'!C172=_xll.F9v5.Connect.GL(_xll.F9v5.Connect.BSPEC($B$10,$B$11,$A172),C$2,$B$3,$B$4,C$5,$B$6,$B$7,$B$8)</original>
      <value>0</value>
    </cell>
    <cell>
      <original>'115 PHEP DSHS Ebila'!D172=_xll.F9v5.Connect.GL(_xll.F9v5.Connect.BSPEC($B$10,$B$11,$A172),D$2,$B$3,$B$4,D$5,$B$6,$B$7,$B$8)</original>
      <value>0</value>
    </cell>
    <cell>
      <original>'115 PHEP DSHS Ebila'!F172=_xll.F9v5.Connect.GL(_xll.F9v5.Connect.BSPEC($B$10,$B$11,$A172),F$2,$B$3,$B$4,F$5,$B$6,$B$7,$B$8)</original>
      <value>0</value>
    </cell>
    <cell>
      <original>'115 PHEP DSHS Ebila'!G172=_xll.F9v5.Connect.GL(_xll.F9v5.Connect.BSPEC($B$10,$B$11,$A172),G$2,$B$3,$B$4,G$5,$B$6,$B$7,$B$8)</original>
      <value>0</value>
    </cell>
    <cell>
      <original>'115 PHEP DSHS Ebila'!I172=_xll.F9v5.Connect.GL(_xll.F9v5.Connect.BSPEC($B$10,$B$11,$A172),I$2,$B$3,$B$4,I$5,$B$6,$B$7,$B$8)</original>
      <value>0</value>
    </cell>
    <cell>
      <original>'115 PHEP DSHS Ebila'!C173=_xll.F9v5.Connect.GL(_xll.F9v5.Connect.BSPEC($B$10,$B$11,$A173),C$2,$B$3,$B$4,C$5,$B$6,$B$7,$B$8)</original>
      <value>0</value>
    </cell>
    <cell>
      <original>'115 PHEP DSHS Ebila'!D173=_xll.F9v5.Connect.GL(_xll.F9v5.Connect.BSPEC($B$10,$B$11,$A173),D$2,$B$3,$B$4,D$5,$B$6,$B$7,$B$8)</original>
      <value>0</value>
    </cell>
    <cell>
      <original>'115 PHEP DSHS Ebila'!F173=_xll.F9v5.Connect.GL(_xll.F9v5.Connect.BSPEC($B$10,$B$11,$A173),F$2,$B$3,$B$4,F$5,$B$6,$B$7,$B$8)</original>
      <value>0</value>
    </cell>
    <cell>
      <original>'115 PHEP DSHS Ebila'!G173=_xll.F9v5.Connect.GL(_xll.F9v5.Connect.BSPEC($B$10,$B$11,$A173),G$2,$B$3,$B$4,G$5,$B$6,$B$7,$B$8)</original>
      <value>0</value>
    </cell>
    <cell>
      <original>'115 PHEP DSHS Ebila'!I173=_xll.F9v5.Connect.GL(_xll.F9v5.Connect.BSPEC($B$10,$B$11,$A173),I$2,$B$3,$B$4,I$5,$B$6,$B$7,$B$8)</original>
      <value>0</value>
    </cell>
    <cell>
      <original>'115 PHEP DSHS Ebila'!C174=_xll.F9v5.Connect.GL(_xll.F9v5.Connect.BSPEC($B$10,$B$11,$A174),C$2,$B$3,$B$4,C$5,$B$6,$B$7,$B$8)</original>
      <value>0</value>
    </cell>
    <cell>
      <original>'115 PHEP DSHS Ebila'!D174=_xll.F9v5.Connect.GL(_xll.F9v5.Connect.BSPEC($B$10,$B$11,$A174),D$2,$B$3,$B$4,D$5,$B$6,$B$7,$B$8)</original>
      <value>0</value>
    </cell>
    <cell>
      <original>'115 PHEP DSHS Ebila'!F174=_xll.F9v5.Connect.GL(_xll.F9v5.Connect.BSPEC($B$10,$B$11,$A174),F$2,$B$3,$B$4,F$5,$B$6,$B$7,$B$8)</original>
      <value>0</value>
    </cell>
    <cell>
      <original>'115 PHEP DSHS Ebila'!G174=_xll.F9v5.Connect.GL(_xll.F9v5.Connect.BSPEC($B$10,$B$11,$A174),G$2,$B$3,$B$4,G$5,$B$6,$B$7,$B$8)</original>
      <value>0</value>
    </cell>
    <cell>
      <original>'115 PHEP DSHS Ebila'!I174=_xll.F9v5.Connect.GL(_xll.F9v5.Connect.BSPEC($B$10,$B$11,$A174),I$2,$B$3,$B$4,I$5,$B$6,$B$7,$B$8)</original>
      <value>0</value>
    </cell>
    <cell>
      <original>'115 PHEP DSHS Ebila'!C175=_xll.F9v5.Connect.GL(_xll.F9v5.Connect.BSPEC($B$10,$B$11,$A175),C$2,$B$3,$B$4,C$5,$B$6,$B$7,$B$8)</original>
      <value>0</value>
    </cell>
    <cell>
      <original>'115 PHEP DSHS Ebila'!D175=_xll.F9v5.Connect.GL(_xll.F9v5.Connect.BSPEC($B$10,$B$11,$A175),D$2,$B$3,$B$4,D$5,$B$6,$B$7,$B$8)</original>
      <value>0</value>
    </cell>
    <cell>
      <original>'115 PHEP DSHS Ebila'!F175=_xll.F9v5.Connect.GL(_xll.F9v5.Connect.BSPEC($B$10,$B$11,$A175),F$2,$B$3,$B$4,F$5,$B$6,$B$7,$B$8)</original>
      <value>0</value>
    </cell>
    <cell>
      <original>'115 PHEP DSHS Ebila'!G175=_xll.F9v5.Connect.GL(_xll.F9v5.Connect.BSPEC($B$10,$B$11,$A175),G$2,$B$3,$B$4,G$5,$B$6,$B$7,$B$8)</original>
      <value>0</value>
    </cell>
    <cell>
      <original>'115 PHEP DSHS Ebila'!I175=_xll.F9v5.Connect.GL(_xll.F9v5.Connect.BSPEC($B$10,$B$11,$A175),I$2,$B$3,$B$4,I$5,$B$6,$B$7,$B$8)</original>
      <value>0</value>
    </cell>
    <cell>
      <original>'115 PHEP DSHS Ebila'!C176=_xll.F9v5.Connect.GL(_xll.F9v5.Connect.BSPEC($B$10,$B$11,$A176),C$2,$B$3,$B$4,C$5,$B$6,$B$7,$B$8)</original>
      <value>0</value>
    </cell>
    <cell>
      <original>'115 PHEP DSHS Ebila'!D176=_xll.F9v5.Connect.GL(_xll.F9v5.Connect.BSPEC($B$10,$B$11,$A176),D$2,$B$3,$B$4,D$5,$B$6,$B$7,$B$8)</original>
      <value>0</value>
    </cell>
    <cell>
      <original>'115 PHEP DSHS Ebila'!F176=_xll.F9v5.Connect.GL(_xll.F9v5.Connect.BSPEC($B$10,$B$11,$A176),F$2,$B$3,$B$4,F$5,$B$6,$B$7,$B$8)</original>
      <value>0</value>
    </cell>
    <cell>
      <original>'115 PHEP DSHS Ebila'!G176=_xll.F9v5.Connect.GL(_xll.F9v5.Connect.BSPEC($B$10,$B$11,$A176),G$2,$B$3,$B$4,G$5,$B$6,$B$7,$B$8)</original>
      <value>0</value>
    </cell>
    <cell>
      <original>'115 PHEP DSHS Ebila'!I176=_xll.F9v5.Connect.GL(_xll.F9v5.Connect.BSPEC($B$10,$B$11,$A176),I$2,$B$3,$B$4,I$5,$B$6,$B$7,$B$8)</original>
      <value>0</value>
    </cell>
    <cell>
      <original>'115 PHEP DSHS Ebila'!C177=_xll.F9v5.Connect.GL(_xll.F9v5.Connect.BSPEC($B$10,$B$11,$A177),C$2,$B$3,$B$4,C$5,$B$6,$B$7,$B$8)</original>
      <value>0</value>
    </cell>
    <cell>
      <original>'115 PHEP DSHS Ebila'!D177=_xll.F9v5.Connect.GL(_xll.F9v5.Connect.BSPEC($B$10,$B$11,$A177),D$2,$B$3,$B$4,D$5,$B$6,$B$7,$B$8)</original>
      <value>0</value>
    </cell>
    <cell>
      <original>'115 PHEP DSHS Ebila'!F177=_xll.F9v5.Connect.GL(_xll.F9v5.Connect.BSPEC($B$10,$B$11,$A177),F$2,$B$3,$B$4,F$5,$B$6,$B$7,$B$8)</original>
      <value>0</value>
    </cell>
    <cell>
      <original>'115 PHEP DSHS Ebila'!G177=_xll.F9v5.Connect.GL(_xll.F9v5.Connect.BSPEC($B$10,$B$11,$A177),G$2,$B$3,$B$4,G$5,$B$6,$B$7,$B$8)</original>
      <value>0</value>
    </cell>
    <cell>
      <original>'115 PHEP DSHS Ebila'!I177=_xll.F9v5.Connect.GL(_xll.F9v5.Connect.BSPEC($B$10,$B$11,$A177),I$2,$B$3,$B$4,I$5,$B$6,$B$7,$B$8)</original>
      <value>0</value>
    </cell>
    <cell>
      <original>'115 PHEP DSHS Ebila'!C178=_xll.F9v5.Connect.GL(_xll.F9v5.Connect.BSPEC($B$10,$B$11,$A178),C$2,$B$3,$B$4,C$5,$B$6,$B$7,$B$8)</original>
      <value>0</value>
    </cell>
    <cell>
      <original>'115 PHEP DSHS Ebila'!D178=_xll.F9v5.Connect.GL(_xll.F9v5.Connect.BSPEC($B$10,$B$11,$A178),D$2,$B$3,$B$4,D$5,$B$6,$B$7,$B$8)</original>
      <value>0</value>
    </cell>
    <cell>
      <original>'115 PHEP DSHS Ebila'!F178=_xll.F9v5.Connect.GL(_xll.F9v5.Connect.BSPEC($B$10,$B$11,$A178),F$2,$B$3,$B$4,F$5,$B$6,$B$7,$B$8)</original>
      <value>0</value>
    </cell>
    <cell>
      <original>'115 PHEP DSHS Ebila'!G178=_xll.F9v5.Connect.GL(_xll.F9v5.Connect.BSPEC($B$10,$B$11,$A178),G$2,$B$3,$B$4,G$5,$B$6,$B$7,$B$8)</original>
      <value>0</value>
    </cell>
    <cell>
      <original>'115 PHEP DSHS Ebila'!I178=_xll.F9v5.Connect.GL(_xll.F9v5.Connect.BSPEC($B$10,$B$11,$A178),I$2,$B$3,$B$4,I$5,$B$6,$B$7,$B$8)</original>
      <value>0</value>
    </cell>
    <cell>
      <original>'115 PHEP DSHS Ebila'!C179=_xll.F9v5.Connect.GL(_xll.F9v5.Connect.BSPEC($B$10,$B$11,$A179),C$2,$B$3,$B$4,C$5,$B$6,$B$7,$B$8)</original>
      <value>0</value>
    </cell>
    <cell>
      <original>'115 PHEP DSHS Ebila'!D179=_xll.F9v5.Connect.GL(_xll.F9v5.Connect.BSPEC($B$10,$B$11,$A179),D$2,$B$3,$B$4,D$5,$B$6,$B$7,$B$8)</original>
      <value>0</value>
    </cell>
    <cell>
      <original>'115 PHEP DSHS Ebila'!F179=_xll.F9v5.Connect.GL(_xll.F9v5.Connect.BSPEC($B$10,$B$11,$A179),F$2,$B$3,$B$4,F$5,$B$6,$B$7,$B$8)</original>
      <value>0</value>
    </cell>
    <cell>
      <original>'115 PHEP DSHS Ebila'!G179=_xll.F9v5.Connect.GL(_xll.F9v5.Connect.BSPEC($B$10,$B$11,$A179),G$2,$B$3,$B$4,G$5,$B$6,$B$7,$B$8)</original>
      <value>0</value>
    </cell>
    <cell>
      <original>'115 PHEP DSHS Ebila'!I179=_xll.F9v5.Connect.GL(_xll.F9v5.Connect.BSPEC($B$10,$B$11,$A179),I$2,$B$3,$B$4,I$5,$B$6,$B$7,$B$8)</original>
      <value>0</value>
    </cell>
    <cell>
      <original>'115 PHEP DSHS Ebila'!C180=_xll.F9v5.Connect.GL(_xll.F9v5.Connect.BSPEC($B$10,$B$11,$A180),C$2,$B$3,$B$4,C$5,$B$6,$B$7,$B$8)</original>
      <value>0</value>
    </cell>
    <cell>
      <original>'115 PHEP DSHS Ebila'!D180=_xll.F9v5.Connect.GL(_xll.F9v5.Connect.BSPEC($B$10,$B$11,$A180),D$2,$B$3,$B$4,D$5,$B$6,$B$7,$B$8)</original>
      <value>0</value>
    </cell>
    <cell>
      <original>'115 PHEP DSHS Ebila'!F180=_xll.F9v5.Connect.GL(_xll.F9v5.Connect.BSPEC($B$10,$B$11,$A180),F$2,$B$3,$B$4,F$5,$B$6,$B$7,$B$8)</original>
      <value>0</value>
    </cell>
    <cell>
      <original>'115 PHEP DSHS Ebila'!G180=_xll.F9v5.Connect.GL(_xll.F9v5.Connect.BSPEC($B$10,$B$11,$A180),G$2,$B$3,$B$4,G$5,$B$6,$B$7,$B$8)</original>
      <value>0</value>
    </cell>
    <cell>
      <original>'115 PHEP DSHS Ebila'!I180=_xll.F9v5.Connect.GL(_xll.F9v5.Connect.BSPEC($B$10,$B$11,$A180),I$2,$B$3,$B$4,I$5,$B$6,$B$7,$B$8)</original>
      <value>0</value>
    </cell>
    <cell>
      <original>'115 PHEP DSHS Ebila'!C181=_xll.F9v5.Connect.GL(_xll.F9v5.Connect.BSPEC($B$10,$B$11,$A181),C$2,$B$3,$B$4,C$5,$B$6,$B$7,$B$8)</original>
      <value>0</value>
    </cell>
    <cell>
      <original>'115 PHEP DSHS Ebila'!D181=_xll.F9v5.Connect.GL(_xll.F9v5.Connect.BSPEC($B$10,$B$11,$A181),D$2,$B$3,$B$4,D$5,$B$6,$B$7,$B$8)</original>
      <value>0</value>
    </cell>
    <cell>
      <original>'115 PHEP DSHS Ebila'!F181=_xll.F9v5.Connect.GL(_xll.F9v5.Connect.BSPEC($B$10,$B$11,$A181),F$2,$B$3,$B$4,F$5,$B$6,$B$7,$B$8)</original>
      <value>0</value>
    </cell>
    <cell>
      <original>'115 PHEP DSHS Ebila'!G181=_xll.F9v5.Connect.GL(_xll.F9v5.Connect.BSPEC($B$10,$B$11,$A181),G$2,$B$3,$B$4,G$5,$B$6,$B$7,$B$8)</original>
      <value>0</value>
    </cell>
    <cell>
      <original>'115 PHEP DSHS Ebila'!I181=_xll.F9v5.Connect.GL(_xll.F9v5.Connect.BSPEC($B$10,$B$11,$A181),I$2,$B$3,$B$4,I$5,$B$6,$B$7,$B$8)</original>
      <value>0</value>
    </cell>
    <cell>
      <original>'115 PHEP DSHS Ebila'!C182=_xll.F9v5.Connect.GL(_xll.F9v5.Connect.BSPEC($B$10,$B$11,$A182),C$2,$B$3,$B$4,C$5,$B$6,$B$7,$B$8)</original>
      <value>0</value>
    </cell>
    <cell>
      <original>'115 PHEP DSHS Ebila'!D182=_xll.F9v5.Connect.GL(_xll.F9v5.Connect.BSPEC($B$10,$B$11,$A182),D$2,$B$3,$B$4,D$5,$B$6,$B$7,$B$8)</original>
      <value>0</value>
    </cell>
    <cell>
      <original>'115 PHEP DSHS Ebila'!F182=_xll.F9v5.Connect.GL(_xll.F9v5.Connect.BSPEC($B$10,$B$11,$A182),F$2,$B$3,$B$4,F$5,$B$6,$B$7,$B$8)</original>
      <value>0</value>
    </cell>
    <cell>
      <original>'115 PHEP DSHS Ebila'!G182=_xll.F9v5.Connect.GL(_xll.F9v5.Connect.BSPEC($B$10,$B$11,$A182),G$2,$B$3,$B$4,G$5,$B$6,$B$7,$B$8)</original>
      <value>0</value>
    </cell>
    <cell>
      <original>'115 PHEP DSHS Ebila'!I182=_xll.F9v5.Connect.GL(_xll.F9v5.Connect.BSPEC($B$10,$B$11,$A182),I$2,$B$3,$B$4,I$5,$B$6,$B$7,$B$8)</original>
      <value>0</value>
    </cell>
    <cell>
      <original>'115 PHEP DSHS Ebila'!C183=_xll.F9v5.Connect.GL(_xll.F9v5.Connect.BSPEC($B$10,$B$11,$A183),C$2,$B$3,$B$4,C$5,$B$6,$B$7,$B$8)</original>
      <value>0</value>
    </cell>
    <cell>
      <original>'115 PHEP DSHS Ebila'!D183=_xll.F9v5.Connect.GL(_xll.F9v5.Connect.BSPEC($B$10,$B$11,$A183),D$2,$B$3,$B$4,D$5,$B$6,$B$7,$B$8)</original>
      <value>0</value>
    </cell>
    <cell>
      <original>'115 PHEP DSHS Ebila'!F183=_xll.F9v5.Connect.GL(_xll.F9v5.Connect.BSPEC($B$10,$B$11,$A183),F$2,$B$3,$B$4,F$5,$B$6,$B$7,$B$8)</original>
      <value>0</value>
    </cell>
    <cell>
      <original>'115 PHEP DSHS Ebila'!G183=_xll.F9v5.Connect.GL(_xll.F9v5.Connect.BSPEC($B$10,$B$11,$A183),G$2,$B$3,$B$4,G$5,$B$6,$B$7,$B$8)</original>
      <value>0</value>
    </cell>
    <cell>
      <original>'115 PHEP DSHS Ebila'!I183=_xll.F9v5.Connect.GL(_xll.F9v5.Connect.BSPEC($B$10,$B$11,$A183),I$2,$B$3,$B$4,I$5,$B$6,$B$7,$B$8)</original>
      <value>0</value>
    </cell>
    <cell>
      <original>'115 PHEP DSHS Ebila'!C184=_xll.F9v5.Connect.GL(_xll.F9v5.Connect.BSPEC($B$10,$B$11,$A184),C$2,$B$3,$B$4,C$5,$B$6,$B$7,$B$8)</original>
      <value>0</value>
    </cell>
    <cell>
      <original>'115 PHEP DSHS Ebila'!D184=_xll.F9v5.Connect.GL(_xll.F9v5.Connect.BSPEC($B$10,$B$11,$A184),D$2,$B$3,$B$4,D$5,$B$6,$B$7,$B$8)</original>
      <value>0</value>
    </cell>
    <cell>
      <original>'115 PHEP DSHS Ebila'!F184=_xll.F9v5.Connect.GL(_xll.F9v5.Connect.BSPEC($B$10,$B$11,$A184),F$2,$B$3,$B$4,F$5,$B$6,$B$7,$B$8)</original>
      <value>0</value>
    </cell>
    <cell>
      <original>'115 PHEP DSHS Ebila'!G184=_xll.F9v5.Connect.GL(_xll.F9v5.Connect.BSPEC($B$10,$B$11,$A184),G$2,$B$3,$B$4,G$5,$B$6,$B$7,$B$8)</original>
      <value>0</value>
    </cell>
    <cell>
      <original>'115 PHEP DSHS Ebila'!I184=_xll.F9v5.Connect.GL(_xll.F9v5.Connect.BSPEC($B$10,$B$11,$A184),I$2,$B$3,$B$4,I$5,$B$6,$B$7,$B$8)</original>
      <value>0</value>
    </cell>
    <cell>
      <original>'115 PHEP DSHS Ebila'!C185=_xll.F9v5.Connect.GL(_xll.F9v5.Connect.BSPEC($B$10,$B$11,$A185),C$2,$B$3,$B$4,C$5,$B$6,$B$7,$B$8)</original>
      <value>0</value>
    </cell>
    <cell>
      <original>'115 PHEP DSHS Ebila'!D185=_xll.F9v5.Connect.GL(_xll.F9v5.Connect.BSPEC($B$10,$B$11,$A185),D$2,$B$3,$B$4,D$5,$B$6,$B$7,$B$8)</original>
      <value>0</value>
    </cell>
    <cell>
      <original>'115 PHEP DSHS Ebila'!F185=_xll.F9v5.Connect.GL(_xll.F9v5.Connect.BSPEC($B$10,$B$11,$A185),F$2,$B$3,$B$4,F$5,$B$6,$B$7,$B$8)</original>
      <value>0</value>
    </cell>
    <cell>
      <original>'115 PHEP DSHS Ebila'!G185=_xll.F9v5.Connect.GL(_xll.F9v5.Connect.BSPEC($B$10,$B$11,$A185),G$2,$B$3,$B$4,G$5,$B$6,$B$7,$B$8)</original>
      <value>0</value>
    </cell>
    <cell>
      <original>'115 PHEP DSHS Ebila'!I185=_xll.F9v5.Connect.GL(_xll.F9v5.Connect.BSPEC($B$10,$B$11,$A185),I$2,$B$3,$B$4,I$5,$B$6,$B$7,$B$8)</original>
      <value>0</value>
    </cell>
    <cell>
      <original>'115 PHEP DSHS Ebila'!C186=_xll.F9v5.Connect.GL(_xll.F9v5.Connect.BSPEC($B$10,$B$11,$A186),C$2,$B$3,$B$4,C$5,$B$6,$B$7,$B$8)</original>
      <value>0</value>
    </cell>
    <cell>
      <original>'115 PHEP DSHS Ebila'!D186=_xll.F9v5.Connect.GL(_xll.F9v5.Connect.BSPEC($B$10,$B$11,$A186),D$2,$B$3,$B$4,D$5,$B$6,$B$7,$B$8)</original>
      <value>0</value>
    </cell>
    <cell>
      <original>'115 PHEP DSHS Ebila'!F186=_xll.F9v5.Connect.GL(_xll.F9v5.Connect.BSPEC($B$10,$B$11,$A186),F$2,$B$3,$B$4,F$5,$B$6,$B$7,$B$8)</original>
      <value>0</value>
    </cell>
    <cell>
      <original>'115 PHEP DSHS Ebila'!G186=_xll.F9v5.Connect.GL(_xll.F9v5.Connect.BSPEC($B$10,$B$11,$A186),G$2,$B$3,$B$4,G$5,$B$6,$B$7,$B$8)</original>
      <value>0</value>
    </cell>
    <cell>
      <original>'115 PHEP DSHS Ebila'!I186=_xll.F9v5.Connect.GL(_xll.F9v5.Connect.BSPEC($B$10,$B$11,$A186),I$2,$B$3,$B$4,I$5,$B$6,$B$7,$B$8)</original>
      <value>0</value>
    </cell>
    <cell>
      <original>'115 PHEP DSHS Ebila'!C187=_xll.F9v5.Connect.GL(_xll.F9v5.Connect.BSPEC($B$10,$B$11,$A187),C$2,$B$3,$B$4,C$5,$B$6,$B$7,$B$8)</original>
      <value>0</value>
    </cell>
    <cell>
      <original>'115 PHEP DSHS Ebila'!D187=_xll.F9v5.Connect.GL(_xll.F9v5.Connect.BSPEC($B$10,$B$11,$A187),D$2,$B$3,$B$4,D$5,$B$6,$B$7,$B$8)</original>
      <value>0</value>
    </cell>
    <cell>
      <original>'115 PHEP DSHS Ebila'!F187=_xll.F9v5.Connect.GL(_xll.F9v5.Connect.BSPEC($B$10,$B$11,$A187),F$2,$B$3,$B$4,F$5,$B$6,$B$7,$B$8)</original>
      <value>0</value>
    </cell>
    <cell>
      <original>'115 PHEP DSHS Ebila'!G187=_xll.F9v5.Connect.GL(_xll.F9v5.Connect.BSPEC($B$10,$B$11,$A187),G$2,$B$3,$B$4,G$5,$B$6,$B$7,$B$8)</original>
      <value>0</value>
    </cell>
    <cell>
      <original>'115 PHEP DSHS Ebila'!I187=_xll.F9v5.Connect.GL(_xll.F9v5.Connect.BSPEC($B$10,$B$11,$A187),I$2,$B$3,$B$4,I$5,$B$6,$B$7,$B$8)</original>
      <value>0</value>
    </cell>
    <cell>
      <original>'115 PHEP DSHS Ebila'!C191=_xll.F9v5.Connect.GL(_xll.F9v5.Connect.BSPEC($B$10,$B$11,$A191),C$2,$B$3,$B$4,C$5,$B$6,$B$7,$B$8)</original>
      <value>0</value>
    </cell>
    <cell>
      <original>'115 PHEP DSHS Ebila'!D191=_xll.F9v5.Connect.GL(_xll.F9v5.Connect.BSPEC($B$10,$B$11,$A191),D$2,$B$3,$B$4,D$5,$B$6,$B$7,$B$8)</original>
      <value>0</value>
    </cell>
    <cell>
      <original>'115 PHEP DSHS Ebila'!F191=_xll.F9v5.Connect.GL(_xll.F9v5.Connect.BSPEC($B$10,$B$11,$A191),F$2,$B$3,$B$4,F$5,$B$6,$B$7,$B$8)</original>
      <value>0</value>
    </cell>
    <cell>
      <original>'115 PHEP DSHS Ebila'!G191=_xll.F9v5.Connect.GL(_xll.F9v5.Connect.BSPEC($B$10,$B$11,$A191),G$2,$B$3,$B$4,G$5,$B$6,$B$7,$B$8)</original>
      <value>0</value>
    </cell>
    <cell>
      <original>'115 PHEP DSHS Ebila'!I191=_xll.F9v5.Connect.GL(_xll.F9v5.Connect.BSPEC($B$10,$B$11,$A191),I$2,$B$3,$B$4,I$5,$B$6,$B$7,$B$8)</original>
      <value>0</value>
    </cell>
    <cell>
      <original>'115 PHEP DSHS Ebila'!C192=_xll.F9v5.Connect.GL(_xll.F9v5.Connect.BSPEC($B$10,$B$11,$A192),C$2,$B$3,$B$4,C$5,$B$6,$B$7,$B$8)</original>
      <value>0</value>
    </cell>
    <cell>
      <original>'115 PHEP DSHS Ebila'!D192=_xll.F9v5.Connect.GL(_xll.F9v5.Connect.BSPEC($B$10,$B$11,$A192),D$2,$B$3,$B$4,D$5,$B$6,$B$7,$B$8)</original>
      <value>0</value>
    </cell>
    <cell>
      <original>'115 PHEP DSHS Ebila'!F192=_xll.F9v5.Connect.GL(_xll.F9v5.Connect.BSPEC($B$10,$B$11,$A192),F$2,$B$3,$B$4,F$5,$B$6,$B$7,$B$8)</original>
      <value>0</value>
    </cell>
    <cell>
      <original>'115 PHEP DSHS Ebila'!G192=_xll.F9v5.Connect.GL(_xll.F9v5.Connect.BSPEC($B$10,$B$11,$A192),G$2,$B$3,$B$4,G$5,$B$6,$B$7,$B$8)</original>
      <value>0</value>
    </cell>
    <cell>
      <original>'115 PHEP DSHS Ebila'!I192=_xll.F9v5.Connect.GL(_xll.F9v5.Connect.BSPEC($B$10,$B$11,$A192),I$2,$B$3,$B$4,I$5,$B$6,$B$7,$B$8)</original>
      <value>0</value>
    </cell>
    <cell>
      <original>'115 PHEP DSHS Ebila'!C198=_xll.F9v5.Connect.GL(_xll.F9v5.Connect.BSPEC($B$10,$B$11,$A198),C$2,$B$3,$B$4,C$5,$B$6,$B$7,$B$8)</original>
      <value>0</value>
    </cell>
    <cell>
      <original>'115 PHEP DSHS Ebila'!D198=_xll.F9v5.Connect.GL(_xll.F9v5.Connect.BSPEC($B$10,$B$11,$A198),D$2,$B$3,$B$4,D$5,$B$6,$B$7,$B$8)</original>
      <value>0</value>
    </cell>
    <cell>
      <original>'115 PHEP DSHS Ebila'!F198=_xll.F9v5.Connect.GL(_xll.F9v5.Connect.BSPEC($B$10,$B$11,$A198),F$2,$B$3,$B$4,F$5,$B$6,$B$7,$B$8)</original>
      <value>0</value>
    </cell>
    <cell>
      <original>'115 PHEP DSHS Ebila'!G198=_xll.F9v5.Connect.GL(_xll.F9v5.Connect.BSPEC($B$10,$B$11,$A198),G$2,$B$3,$B$4,G$5,$B$6,$B$7,$B$8)</original>
      <value>0</value>
    </cell>
    <cell>
      <original>'115 PHEP DSHS Ebila'!I198=_xll.F9v5.Connect.GL(_xll.F9v5.Connect.BSPEC($B$10,$B$11,$A198),I$2,$B$3,$B$4,I$5,$B$6,$B$7,$B$8)</original>
      <value>0</value>
    </cell>
    <cell>
      <original>'115 PHEP DSHS Ebila'!C199=_xll.F9v5.Connect.GL(_xll.F9v5.Connect.BSPEC($B$10,$B$11,$A199),C$2,$B$3,$B$4,C$5,$B$6,$B$7,$B$8)</original>
      <value>0</value>
    </cell>
    <cell>
      <original>'115 PHEP DSHS Ebila'!D199=_xll.F9v5.Connect.GL(_xll.F9v5.Connect.BSPEC($B$10,$B$11,$A199),D$2,$B$3,$B$4,D$5,$B$6,$B$7,$B$8)</original>
      <value>0</value>
    </cell>
    <cell>
      <original>'115 PHEP DSHS Ebila'!F199=_xll.F9v5.Connect.GL(_xll.F9v5.Connect.BSPEC($B$10,$B$11,$A199),F$2,$B$3,$B$4,F$5,$B$6,$B$7,$B$8)</original>
      <value>0</value>
    </cell>
    <cell>
      <original>'115 PHEP DSHS Ebila'!G199=_xll.F9v5.Connect.GL(_xll.F9v5.Connect.BSPEC($B$10,$B$11,$A199),G$2,$B$3,$B$4,G$5,$B$6,$B$7,$B$8)</original>
      <value>0</value>
    </cell>
    <cell>
      <original>'115 PHEP DSHS Ebila'!I199=_xll.F9v5.Connect.GL(_xll.F9v5.Connect.BSPEC($B$10,$B$11,$A199),I$2,$B$3,$B$4,I$5,$B$6,$B$7,$B$8)</original>
      <value>0</value>
    </cell>
    <cell>
      <original>'115 PHEP DSHS Ebila'!C200=_xll.F9v5.Connect.GL(_xll.F9v5.Connect.BSPEC($B$10,$B$11,$A200),C$2,$B$3,$B$4,C$5,$B$6,$B$7,$B$8)</original>
      <value>0</value>
    </cell>
    <cell>
      <original>'115 PHEP DSHS Ebila'!D200=_xll.F9v5.Connect.GL(_xll.F9v5.Connect.BSPEC($B$10,$B$11,$A200),D$2,$B$3,$B$4,D$5,$B$6,$B$7,$B$8)</original>
      <value>0</value>
    </cell>
    <cell>
      <original>'115 PHEP DSHS Ebila'!F200=_xll.F9v5.Connect.GL(_xll.F9v5.Connect.BSPEC($B$10,$B$11,$A200),F$2,$B$3,$B$4,F$5,$B$6,$B$7,$B$8)</original>
      <value>0</value>
    </cell>
    <cell>
      <original>'115 PHEP DSHS Ebila'!G200=_xll.F9v5.Connect.GL(_xll.F9v5.Connect.BSPEC($B$10,$B$11,$A200),G$2,$B$3,$B$4,G$5,$B$6,$B$7,$B$8)</original>
      <value>0</value>
    </cell>
    <cell>
      <original>'115 PHEP DSHS Ebila'!I200=_xll.F9v5.Connect.GL(_xll.F9v5.Connect.BSPEC($B$10,$B$11,$A200),I$2,$B$3,$B$4,I$5,$B$6,$B$7,$B$8)</original>
      <value>0</value>
    </cell>
    <cell>
      <original>'115 PHEP DSHS Ebila'!C201=_xll.F9v5.Connect.GL(_xll.F9v5.Connect.BSPEC($B$10,$B$11,$A201),C$2,$B$3,$B$4,C$5,$B$6,$B$7,$B$8)</original>
      <value>0</value>
    </cell>
    <cell>
      <original>'115 PHEP DSHS Ebila'!D201=_xll.F9v5.Connect.GL(_xll.F9v5.Connect.BSPEC($B$10,$B$11,$A201),D$2,$B$3,$B$4,D$5,$B$6,$B$7,$B$8)</original>
      <value>0</value>
    </cell>
    <cell>
      <original>'115 PHEP DSHS Ebila'!F201=_xll.F9v5.Connect.GL(_xll.F9v5.Connect.BSPEC($B$10,$B$11,$A201),F$2,$B$3,$B$4,F$5,$B$6,$B$7,$B$8)</original>
      <value>0</value>
    </cell>
    <cell>
      <original>'115 PHEP DSHS Ebila'!G201=_xll.F9v5.Connect.GL(_xll.F9v5.Connect.BSPEC($B$10,$B$11,$A201),G$2,$B$3,$B$4,G$5,$B$6,$B$7,$B$8)</original>
      <value>0</value>
    </cell>
    <cell>
      <original>'115 PHEP DSHS Ebila'!I201=_xll.F9v5.Connect.GL(_xll.F9v5.Connect.BSPEC($B$10,$B$11,$A201),I$2,$B$3,$B$4,I$5,$B$6,$B$7,$B$8)</original>
      <value>0</value>
    </cell>
    <cell>
      <original>'115 PHEP DSHS Ebila'!C202=_xll.F9v5.Connect.GL(_xll.F9v5.Connect.BSPEC($B$10,$B$11,$A202),C$2,$B$3,$B$4,C$5,$B$6,$B$7,$B$8)</original>
      <value>0</value>
    </cell>
    <cell>
      <original>'115 PHEP DSHS Ebila'!D202=_xll.F9v5.Connect.GL(_xll.F9v5.Connect.BSPEC($B$10,$B$11,$A202),D$2,$B$3,$B$4,D$5,$B$6,$B$7,$B$8)</original>
      <value>0</value>
    </cell>
    <cell>
      <original>'115 PHEP DSHS Ebila'!F202=_xll.F9v5.Connect.GL(_xll.F9v5.Connect.BSPEC($B$10,$B$11,$A202),F$2,$B$3,$B$4,F$5,$B$6,$B$7,$B$8)</original>
      <value>0</value>
    </cell>
    <cell>
      <original>'115 PHEP DSHS Ebila'!G202=_xll.F9v5.Connect.GL(_xll.F9v5.Connect.BSPEC($B$10,$B$11,$A202),G$2,$B$3,$B$4,G$5,$B$6,$B$7,$B$8)</original>
      <value>0</value>
    </cell>
    <cell>
      <original>'115 PHEP DSHS Ebila'!I202=_xll.F9v5.Connect.GL(_xll.F9v5.Connect.BSPEC($B$10,$B$11,$A202),I$2,$B$3,$B$4,I$5,$B$6,$B$7,$B$8)</original>
      <value>0</value>
    </cell>
    <cell>
      <original>'115 PHEP DSHS Ebila'!C203=_xll.F9v5.Connect.GL(_xll.F9v5.Connect.BSPEC($B$10,$B$11,$A203),C$2,$B$3,$B$4,C$5,$B$6,$B$7,$B$8)</original>
      <value>0</value>
    </cell>
    <cell>
      <original>'115 PHEP DSHS Ebila'!D203=_xll.F9v5.Connect.GL(_xll.F9v5.Connect.BSPEC($B$10,$B$11,$A203),D$2,$B$3,$B$4,D$5,$B$6,$B$7,$B$8)</original>
      <value>0</value>
    </cell>
    <cell>
      <original>'115 PHEP DSHS Ebila'!F203=_xll.F9v5.Connect.GL(_xll.F9v5.Connect.BSPEC($B$10,$B$11,$A203),F$2,$B$3,$B$4,F$5,$B$6,$B$7,$B$8)</original>
      <value>0</value>
    </cell>
    <cell>
      <original>'115 PHEP DSHS Ebila'!G203=_xll.F9v5.Connect.GL(_xll.F9v5.Connect.BSPEC($B$10,$B$11,$A203),G$2,$B$3,$B$4,G$5,$B$6,$B$7,$B$8)</original>
      <value>0</value>
    </cell>
    <cell>
      <original>'115 PHEP DSHS Ebila'!I203=_xll.F9v5.Connect.GL(_xll.F9v5.Connect.BSPEC($B$10,$B$11,$A203),I$2,$B$3,$B$4,I$5,$B$6,$B$7,$B$8)</original>
      <value>0</value>
    </cell>
    <cell>
      <original>'115 PHEP DSHS Ebila'!C204=_xll.F9v5.Connect.GL(_xll.F9v5.Connect.BSPEC($B$10,$B$11,$A204),C$2,$B$3,$B$4,C$5,$B$6,$B$7,$B$8)</original>
      <value>0</value>
    </cell>
    <cell>
      <original>'115 PHEP DSHS Ebila'!D204=_xll.F9v5.Connect.GL(_xll.F9v5.Connect.BSPEC($B$10,$B$11,$A204),D$2,$B$3,$B$4,D$5,$B$6,$B$7,$B$8)</original>
      <value>0</value>
    </cell>
    <cell>
      <original>'115 PHEP DSHS Ebila'!F204=_xll.F9v5.Connect.GL(_xll.F9v5.Connect.BSPEC($B$10,$B$11,$A204),F$2,$B$3,$B$4,F$5,$B$6,$B$7,$B$8)</original>
      <value>0</value>
    </cell>
    <cell>
      <original>'115 PHEP DSHS Ebila'!G204=_xll.F9v5.Connect.GL(_xll.F9v5.Connect.BSPEC($B$10,$B$11,$A204),G$2,$B$3,$B$4,G$5,$B$6,$B$7,$B$8)</original>
      <value>0</value>
    </cell>
    <cell>
      <original>'115 PHEP DSHS Ebila'!I204=_xll.F9v5.Connect.GL(_xll.F9v5.Connect.BSPEC($B$10,$B$11,$A204),I$2,$B$3,$B$4,I$5,$B$6,$B$7,$B$8)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11503.06</value>
    </cell>
    <cell>
      <original>'116 PHEP 2017'!D52=_xll.F9v5.Connect.GL(_xll.F9v5.Connect.BSPEC($B$10,$B$11,$A52),D$2,$B$3,$B$4,D$5,$B$6,$B$7,$B$8)</original>
      <value>24364</value>
    </cell>
    <cell>
      <original>'116 PHEP 2017'!F52=_xll.F9v5.Connect.NGL(_xll.F9v5.Connect.BSPEC($B$10,$B$11,$A52),F$2,$B$3,$B$4,F$5,$B$6,$B$7,$B$8)</original>
      <value>35647.72</value>
    </cell>
    <cell>
      <original>'116 PHEP 2017'!G52=_xll.F9v5.Connect.GL(_xll.F9v5.Connect.BSPEC($B$10,$B$11,$A52),G$2,$B$3,$B$4,G$5,$B$6,$B$7,$B$8)</original>
      <value>73092</value>
    </cell>
    <cell>
      <original>'116 PHEP 2017'!I52=_xll.F9v5.Connect.GL(_xll.F9v5.Connect.BSPEC($B$10,$B$11,$A52),I$2,$B$3,$B$4,I$5,$B$6,$B$7,$B$8)</original>
      <value>219276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2017'!C80=_xll.F9v5.Connect.GL(_xll.F9v5.Connect.BSPEC($B$10,$B$11,$A80),C$2,$B$3,$B$4,C$5,$B$6,$B$7,$B$8)</original>
      <value>7733.89</value>
    </cell>
    <cell>
      <original>'116 PHEP 2017'!D80=_xll.F9v5.Connect.GL(_xll.F9v5.Connect.BSPEC($B$10,$B$11,$A80),D$2,$B$3,$B$4,D$5,$B$6,$B$7,$B$8)</original>
      <value>14579</value>
    </cell>
    <cell>
      <original>'116 PHEP 2017'!F80=_xll.F9v5.Connect.GL(_xll.F9v5.Connect.BSPEC($B$10,$B$11,$A80),F$2,$B$3,$B$4,F$5,$B$6,$B$7,$B$8)</original>
      <value>23988.76</value>
    </cell>
    <cell>
      <original>'116 PHEP 2017'!G80=_xll.F9v5.Connect.GL(_xll.F9v5.Connect.BSPEC($B$10,$B$11,$A80),G$2,$B$3,$B$4,G$5,$B$6,$B$7,$B$8)</original>
      <value>43267</value>
    </cell>
    <cell>
      <original>'116 PHEP 2017'!I80=_xll.F9v5.Connect.GL(_xll.F9v5.Connect.BSPEC($B$10,$B$11,$A80),I$2,$B$3,$B$4,I$5,$B$6,$B$7,$B$8)</original>
      <value>129489</value>
    </cell>
    <cell>
      <original>'116 PHEP 2017'!C81=_xll.F9v5.Connect.GL(_xll.F9v5.Connect.BSPEC($B$10,$B$11,$A81),C$2,$B$3,$B$4,C$5,$B$6,$B$7,$B$8)</original>
      <value>0</value>
    </cell>
    <cell>
      <original>'116 PHEP 2017'!D81=_xll.F9v5.Connect.GL(_xll.F9v5.Connect.BSPEC($B$10,$B$11,$A81),D$2,$B$3,$B$4,D$5,$B$6,$B$7,$B$8)</original>
      <value>0</value>
    </cell>
    <cell>
      <original>'116 PHEP 2017'!F81=_xll.F9v5.Connect.GL(_xll.F9v5.Connect.BSPEC($B$10,$B$11,$A81),F$2,$B$3,$B$4,F$5,$B$6,$B$7,$B$8)</original>
      <value>0</value>
    </cell>
    <cell>
      <original>'116 PHEP 2017'!G81=_xll.F9v5.Connect.GL(_xll.F9v5.Connect.BSPEC($B$10,$B$11,$A81),G$2,$B$3,$B$4,G$5,$B$6,$B$7,$B$8)</original>
      <value>0</value>
    </cell>
    <cell>
      <original>'116 PHEP 2017'!I81=_xll.F9v5.Connect.GL(_xll.F9v5.Connect.BSPEC($B$10,$B$11,$A81),I$2,$B$3,$B$4,I$5,$B$6,$B$7,$B$8)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550</value>
    </cell>
    <cell>
      <original>'116 PHEP 2017'!D84=_xll.F9v5.Connect.GL(_xll.F9v5.Connect.BSPEC($B$10,$B$11,$A84),D$2,$B$3,$B$4,D$5,$B$6,$B$7,$B$8)</original>
      <value>1115</value>
    </cell>
    <cell>
      <original>'116 PHEP 2017'!F84=_xll.F9v5.Connect.GL(_xll.F9v5.Connect.BSPEC($B$10,$B$11,$A84),F$2,$B$3,$B$4,F$5,$B$6,$B$7,$B$8)</original>
      <value>1689.4</value>
    </cell>
    <cell>
      <original>'116 PHEP 2017'!G84=_xll.F9v5.Connect.GL(_xll.F9v5.Connect.BSPEC($B$10,$B$11,$A84),G$2,$B$3,$B$4,G$5,$B$6,$B$7,$B$8)</original>
      <value>3292</value>
    </cell>
    <cell>
      <original>'116 PHEP 2017'!I84=_xll.F9v5.Connect.GL(_xll.F9v5.Connect.BSPEC($B$10,$B$11,$A84),I$2,$B$3,$B$4,I$5,$B$6,$B$7,$B$8)</original>
      <value>9888</value>
    </cell>
    <cell>
      <original>'116 PHEP 2017'!C85=_xll.F9v5.Connect.GL(_xll.F9v5.Connect.BSPEC($B$10,$B$11,$A85),C$2,$B$3,$B$4,C$5,$B$6,$B$7,$B$8)</original>
      <value>777.74</value>
    </cell>
    <cell>
      <original>'116 PHEP 2017'!D85=_xll.F9v5.Connect.GL(_xll.F9v5.Connect.BSPEC($B$10,$B$11,$A85),D$2,$B$3,$B$4,D$5,$B$6,$B$7,$B$8)</original>
      <value>1207</value>
    </cell>
    <cell>
      <original>'116 PHEP 2017'!F85=_xll.F9v5.Connect.GL(_xll.F9v5.Connect.BSPEC($B$10,$B$11,$A85),F$2,$B$3,$B$4,F$5,$B$6,$B$7,$B$8)</original>
      <value>1814.72</value>
    </cell>
    <cell>
      <original>'116 PHEP 2017'!G85=_xll.F9v5.Connect.GL(_xll.F9v5.Connect.BSPEC($B$10,$B$11,$A85),G$2,$B$3,$B$4,G$5,$B$6,$B$7,$B$8)</original>
      <value>3582</value>
    </cell>
    <cell>
      <original>'116 PHEP 2017'!I85=_xll.F9v5.Connect.GL(_xll.F9v5.Connect.BSPEC($B$10,$B$11,$A85),I$2,$B$3,$B$4,I$5,$B$6,$B$7,$B$8)</original>
      <value>10721</value>
    </cell>
    <cell>
      <original>'116 PHEP 2017'!C86=_xll.F9v5.Connect.GL(_xll.F9v5.Connect.BSPEC($B$10,$B$11,$A86),C$2,$B$3,$B$4,C$5,$B$6,$B$7,$B$8)</original>
      <value>1262.74</value>
    </cell>
    <cell>
      <original>'116 PHEP 2017'!D86=_xll.F9v5.Connect.GL(_xll.F9v5.Connect.BSPEC($B$10,$B$11,$A86),D$2,$B$3,$B$4,D$5,$B$6,$B$7,$B$8)</original>
      <value>2929</value>
    </cell>
    <cell>
      <original>'116 PHEP 2017'!F86=_xll.F9v5.Connect.GL(_xll.F9v5.Connect.BSPEC($B$10,$B$11,$A86),F$2,$B$3,$B$4,F$5,$B$6,$B$7,$B$8)</original>
      <value>4374.0600000000004</value>
    </cell>
    <cell>
      <original>'116 PHEP 2017'!G86=_xll.F9v5.Connect.GL(_xll.F9v5.Connect.BSPEC($B$10,$B$11,$A86),G$2,$B$3,$B$4,G$5,$B$6,$B$7,$B$8)</original>
      <value>8787</value>
    </cell>
    <cell>
      <original>'116 PHEP 2017'!I86=_xll.F9v5.Connect.GL(_xll.F9v5.Connect.BSPEC($B$10,$B$11,$A86),I$2,$B$3,$B$4,I$5,$B$6,$B$7,$B$8)</original>
      <value>26436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2017'!C92=_xll.F9v5.Connect.GL(_xll.F9v5.Connect.BSPEC($B$10,$B$11,$A92),C$2,$B$3,$B$4,C$5,$B$6,$B$7,$B$8)</original>
      <value>0</value>
    </cell>
    <cell>
      <original>'116 PHEP 2017'!D92=_xll.F9v5.Connect.GL(_xll.F9v5.Connect.BSPEC($B$10,$B$11,$A92),D$2,$B$3,$B$4,D$5,$B$6,$B$7,$B$8)</original>
      <value>0</value>
    </cell>
    <cell>
      <original>'116 PHEP 2017'!F92=_xll.F9v5.Connect.GL(_xll.F9v5.Connect.BSPEC($B$10,$B$11,$A92),F$2,$B$3,$B$4,F$5,$B$6,$B$7,$B$8)</original>
      <value>0</value>
    </cell>
    <cell>
      <original>'116 PHEP 2017'!G92=_xll.F9v5.Connect.GL(_xll.F9v5.Connect.BSPEC($B$10,$B$11,$A92),G$2,$B$3,$B$4,G$5,$B$6,$B$7,$B$8)</original>
      <value>0</value>
    </cell>
    <cell>
      <original>'116 PHEP 2017'!I92=_xll.F9v5.Connect.GL(_xll.F9v5.Connect.BSPEC($B$10,$B$11,$A92),I$2,$B$3,$B$4,I$5,$B$6,$B$7,$B$8)</original>
      <value>0</value>
    </cell>
    <cell>
      <original>'116 PHEP 2017'!C93=_xll.F9v5.Connect.GL(_xll.F9v5.Connect.BSPEC($B$10,$B$11,$A93),C$2,$B$3,$B$4,C$5,$B$6,$B$7,$B$8)</original>
      <value>0</value>
    </cell>
    <cell>
      <original>'116 PHEP 2017'!D93=_xll.F9v5.Connect.GL(_xll.F9v5.Connect.BSPEC($B$10,$B$11,$A93),D$2,$B$3,$B$4,D$5,$B$6,$B$7,$B$8)</original>
      <value>0</value>
    </cell>
    <cell>
      <original>'116 PHEP 2017'!F93=_xll.F9v5.Connect.GL(_xll.F9v5.Connect.BSPEC($B$10,$B$11,$A93),F$2,$B$3,$B$4,F$5,$B$6,$B$7,$B$8)</original>
      <value>0</value>
    </cell>
    <cell>
      <original>'116 PHEP 2017'!G93=_xll.F9v5.Connect.GL(_xll.F9v5.Connect.BSPEC($B$10,$B$11,$A93),G$2,$B$3,$B$4,G$5,$B$6,$B$7,$B$8)</original>
      <value>0</value>
    </cell>
    <cell>
      <original>'116 PHEP 2017'!I93=_xll.F9v5.Connect.GL(_xll.F9v5.Connect.BSPEC($B$10,$B$11,$A93),I$2,$B$3,$B$4,I$5,$B$6,$B$7,$B$8)</original>
      <value>0</value>
    </cell>
    <cell>
      <original>'116 PHEP 2017'!C94=_xll.F9v5.Connect.GL(_xll.F9v5.Connect.BSPEC($B$10,$B$11,$A94),C$2,$B$3,$B$4,C$5,$B$6,$B$7,$B$8)</original>
      <value>0</value>
    </cell>
    <cell>
      <original>'116 PHEP 2017'!D94=_xll.F9v5.Connect.GL(_xll.F9v5.Connect.BSPEC($B$10,$B$11,$A94),D$2,$B$3,$B$4,D$5,$B$6,$B$7,$B$8)</original>
      <value>0</value>
    </cell>
    <cell>
      <original>'116 PHEP 2017'!F94=_xll.F9v5.Connect.GL(_xll.F9v5.Connect.BSPEC($B$10,$B$11,$A94),F$2,$B$3,$B$4,F$5,$B$6,$B$7,$B$8)</original>
      <value>0</value>
    </cell>
    <cell>
      <original>'116 PHEP 2017'!G94=_xll.F9v5.Connect.GL(_xll.F9v5.Connect.BSPEC($B$10,$B$11,$A94),G$2,$B$3,$B$4,G$5,$B$6,$B$7,$B$8)</original>
      <value>0</value>
    </cell>
    <cell>
      <original>'116 PHEP 2017'!I94=_xll.F9v5.Connect.GL(_xll.F9v5.Connect.BSPEC($B$10,$B$11,$A94),I$2,$B$3,$B$4,I$5,$B$6,$B$7,$B$8)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750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250</value>
    </cell>
    <cell>
      <original>'116 PHEP 2017'!I106=_xll.F9v5.Connect.GL(_xll.F9v5.Connect.BSPEC($B$10,$B$11,$A106),I$2,$B$3,$B$4,I$5,$B$6,$B$7,$B$8)</original>
      <value>250</value>
    </cell>
    <cell>
      <original>'116 PHEP 2017'!C107=_xll.F9v5.Connect.GL(_xll.F9v5.Connect.BSPEC($B$10,$B$11,$A107),C$2,$B$3,$B$4,C$5,$B$6,$B$7,$B$8)</original>
      <value>0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473.26</value>
    </cell>
    <cell>
      <original>'116 PHEP 2017'!G107=_xll.F9v5.Connect.GL(_xll.F9v5.Connect.BSPEC($B$10,$B$11,$A107),G$2,$B$3,$B$4,G$5,$B$6,$B$7,$B$8)</original>
      <value>1150</value>
    </cell>
    <cell>
      <original>'116 PHEP 2017'!I107=_xll.F9v5.Connect.GL(_xll.F9v5.Connect.BSPEC($B$10,$B$11,$A107),I$2,$B$3,$B$4,I$5,$B$6,$B$7,$B$8)</original>
      <value>2875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1833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5499</value>
    </cell>
    <cell>
      <original>'116 PHEP 2017'!I111=_xll.F9v5.Connect.GL(_xll.F9v5.Connect.BSPEC($B$10,$B$11,$A111),I$2,$B$3,$B$4,I$5,$B$6,$B$7,$B$8)</original>
      <value>16497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1783</value>
    </cell>
    <cell>
      <original>'116 PHEP 2017'!I118=_xll.F9v5.Connect.GL(_xll.F9v5.Connect.BSPEC($B$10,$B$11,$A118),I$2,$B$3,$B$4,I$5,$B$6,$B$7,$B$8)</original>
      <value>1783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1252.52</value>
    </cell>
    <cell>
      <original>'116 PHEP 2017'!D138=_xll.F9v5.Connect.GL(_xll.F9v5.Connect.BSPEC($B$10,$B$11,$A138),D$2,$B$3,$B$4,D$5,$B$6,$B$7,$B$8)</original>
      <value>1976</value>
    </cell>
    <cell>
      <original>'116 PHEP 2017'!F138=_xll.F9v5.Connect.GL(_xll.F9v5.Connect.BSPEC($B$10,$B$11,$A138),F$2,$B$3,$B$4,F$5,$B$6,$B$7,$B$8)</original>
      <value>3773.78</value>
    </cell>
    <cell>
      <original>'116 PHEP 2017'!G138=_xll.F9v5.Connect.GL(_xll.F9v5.Connect.BSPEC($B$10,$B$11,$A138),G$2,$B$3,$B$4,G$5,$B$6,$B$7,$B$8)</original>
      <value>5928</value>
    </cell>
    <cell>
      <original>'116 PHEP 2017'!I138=_xll.F9v5.Connect.GL(_xll.F9v5.Connect.BSPEC($B$10,$B$11,$A138),I$2,$B$3,$B$4,I$5,$B$6,$B$7,$B$8)</original>
      <value>17778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250</value>
    </cell>
    <cell>
      <original>'116 PHEP 2017'!I140=_xll.F9v5.Connect.GL(_xll.F9v5.Connect.BSPEC($B$10,$B$11,$A140),I$2,$B$3,$B$4,I$5,$B$6,$B$7,$B$8)</original>
      <value>750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142.34</value>
    </cell>
    <cell>
      <original>'116 PHEP 2017'!D143=_xll.F9v5.Connect.GL(_xll.F9v5.Connect.BSPEC($B$10,$B$11,$A143),D$2,$B$3,$B$4,D$5,$B$6,$B$7,$B$8)</original>
      <value>240</value>
    </cell>
    <cell>
      <original>'116 PHEP 2017'!F143=_xll.F9v5.Connect.GL(_xll.F9v5.Connect.BSPEC($B$10,$B$11,$A143),F$2,$B$3,$B$4,F$5,$B$6,$B$7,$B$8)</original>
      <value>290.5</value>
    </cell>
    <cell>
      <original>'116 PHEP 2017'!G143=_xll.F9v5.Connect.GL(_xll.F9v5.Connect.BSPEC($B$10,$B$11,$A143),G$2,$B$3,$B$4,G$5,$B$6,$B$7,$B$8)</original>
      <value>720</value>
    </cell>
    <cell>
      <original>'116 PHEP 2017'!I143=_xll.F9v5.Connect.GL(_xll.F9v5.Connect.BSPEC($B$10,$B$11,$A143),I$2,$B$3,$B$4,I$5,$B$6,$B$7,$B$8)</original>
      <value>2160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300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850</value>
    </cell>
    <cell>
      <original>'116 PHEP 2017'!I144=_xll.F9v5.Connect.GL(_xll.F9v5.Connect.BSPEC($B$10,$B$11,$A144),I$2,$B$3,$B$4,I$5,$B$6,$B$7,$B$8)</original>
      <value>2500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285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855</value>
    </cell>
    <cell>
      <original>'116 PHEP 2017'!I152=_xll.F9v5.Connect.GL(_xll.F9v5.Connect.BSPEC($B$10,$B$11,$A152),I$2,$B$3,$B$4,I$5,$B$6,$B$7,$B$8)</original>
      <value>2565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850.14</value>
    </cell>
    <cell>
      <original>'116 PHEP 2017'!D160=_xll.F9v5.Connect.GL(_xll.F9v5.Connect.BSPEC($B$10,$B$11,$A160),D$2,$B$3,$B$4,D$5,$B$6,$B$7,$B$8)</original>
      <value>1188</value>
    </cell>
    <cell>
      <original>'116 PHEP 2017'!F160=_xll.F9v5.Connect.GL(_xll.F9v5.Connect.BSPEC($B$10,$B$11,$A160),F$2,$B$3,$B$4,F$5,$B$6,$B$7,$B$8)</original>
      <value>2559.1099999999997</value>
    </cell>
    <cell>
      <original>'116 PHEP 2017'!G160=_xll.F9v5.Connect.GL(_xll.F9v5.Connect.BSPEC($B$10,$B$11,$A160),G$2,$B$3,$B$4,G$5,$B$6,$B$7,$B$8)</original>
      <value>3564</value>
    </cell>
    <cell>
      <original>'116 PHEP 2017'!I160=_xll.F9v5.Connect.GL(_xll.F9v5.Connect.BSPEC($B$10,$B$11,$A160),I$2,$B$3,$B$4,I$5,$B$6,$B$7,$B$8)</original>
      <value>10692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89.45</value>
    </cell>
    <cell>
      <original>'116 PHEP 2017'!D170=_xll.F9v5.Connect.GL(_xll.F9v5.Connect.BSPEC($B$10,$B$11,$A170),D$2,$B$3,$B$4,D$5,$B$6,$B$7,$B$8)</original>
      <value>260</value>
    </cell>
    <cell>
      <original>'116 PHEP 2017'!F170=_xll.F9v5.Connect.GL(_xll.F9v5.Connect.BSPEC($B$10,$B$11,$A170),F$2,$B$3,$B$4,F$5,$B$6,$B$7,$B$8)</original>
      <value>268.35000000000002</value>
    </cell>
    <cell>
      <original>'116 PHEP 2017'!G170=_xll.F9v5.Connect.GL(_xll.F9v5.Connect.BSPEC($B$10,$B$11,$A170),G$2,$B$3,$B$4,G$5,$B$6,$B$7,$B$8)</original>
      <value>780</value>
    </cell>
    <cell>
      <original>'116 PHEP 2017'!I170=_xll.F9v5.Connect.GL(_xll.F9v5.Connect.BSPEC($B$10,$B$11,$A170),I$2,$B$3,$B$4,I$5,$B$6,$B$7,$B$8)</original>
      <value>2340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832</value>
    </cell>
    <cell>
      <original>'116 PHEP 2017'!I174=_xll.F9v5.Connect.GL(_xll.F9v5.Connect.BSPEC($B$10,$B$11,$A174),I$2,$B$3,$B$4,I$5,$B$6,$B$7,$B$8)</original>
      <value>1432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125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375</value>
    </cell>
    <cell>
      <original>'116 PHEP 2017'!I176=_xll.F9v5.Connect.GL(_xll.F9v5.Connect.BSPEC($B$10,$B$11,$A176),I$2,$B$3,$B$4,I$5,$B$6,$B$7,$B$8)</original>
      <value>1125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500</value>
    </cell>
    <cell>
      <original>'116 PHEP 2017'!I177=_xll.F9v5.Connect.GL(_xll.F9v5.Connect.BSPEC($B$10,$B$11,$A177),I$2,$B$3,$B$4,I$5,$B$6,$B$7,$B$8)</original>
      <value>500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65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195</value>
    </cell>
    <cell>
      <original>'116 PHEP 2017'!I186=_xll.F9v5.Connect.GL(_xll.F9v5.Connect.BSPEC($B$10,$B$11,$A186),I$2,$B$3,$B$4,I$5,$B$6,$B$7,$B$8)</original>
      <value>584</value>
    </cell>
    <cell>
      <original>'116 PHEP 2017'!C187=_xll.F9v5.Connect.GL(_xll.F9v5.Connect.BSPEC($B$10,$B$11,$A187),C$2,$B$3,$B$4,C$5,$B$6,$B$7,$B$8)</original>
      <value>25.74</value>
    </cell>
    <cell>
      <original>'116 PHEP 2017'!D187=_xll.F9v5.Connect.GL(_xll.F9v5.Connect.BSPEC($B$10,$B$11,$A187),D$2,$B$3,$B$4,D$5,$B$6,$B$7,$B$8)</original>
      <value>77</value>
    </cell>
    <cell>
      <original>'116 PHEP 2017'!F187=_xll.F9v5.Connect.GL(_xll.F9v5.Connect.BSPEC($B$10,$B$11,$A187),F$2,$B$3,$B$4,F$5,$B$6,$B$7,$B$8)</original>
      <value>77.209999999999994</value>
    </cell>
    <cell>
      <original>'116 PHEP 2017'!G187=_xll.F9v5.Connect.GL(_xll.F9v5.Connect.BSPEC($B$10,$B$11,$A187),G$2,$B$3,$B$4,G$5,$B$6,$B$7,$B$8)</original>
      <value>229</value>
    </cell>
    <cell>
      <original>'116 PHEP 2017'!I187=_xll.F9v5.Connect.GL(_xll.F9v5.Connect.BSPEC($B$10,$B$11,$A187),I$2,$B$3,$B$4,I$5,$B$6,$B$7,$B$8)</original>
      <value>685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2017'!C192=_xll.F9v5.Connect.GL(_xll.F9v5.Connect.BSPEC($B$10,$B$11,$A192),C$2,$B$3,$B$4,C$5,$B$6,$B$7,$B$8)</original>
      <value>0</value>
    </cell>
    <cell>
      <original>'116 PHEP 2017'!D192=_xll.F9v5.Connect.GL(_xll.F9v5.Connect.BSPEC($B$10,$B$11,$A192),D$2,$B$3,$B$4,D$5,$B$6,$B$7,$B$8)</original>
      <value>0</value>
    </cell>
    <cell>
      <original>'116 PHEP 2017'!F192=_xll.F9v5.Connect.GL(_xll.F9v5.Connect.BSPEC($B$10,$B$11,$A192),F$2,$B$3,$B$4,F$5,$B$6,$B$7,$B$8)</original>
      <value>0</value>
    </cell>
    <cell>
      <original>'116 PHEP 2017'!G192=_xll.F9v5.Connect.GL(_xll.F9v5.Connect.BSPEC($B$10,$B$11,$A192),G$2,$B$3,$B$4,G$5,$B$6,$B$7,$B$8)</original>
      <value>0</value>
    </cell>
    <cell>
      <original>'116 PHEP 2017'!I192=_xll.F9v5.Connect.GL(_xll.F9v5.Connect.BSPEC($B$10,$B$11,$A192),I$2,$B$3,$B$4,I$5,$B$6,$B$7,$B$8)</original>
      <value>0</value>
    </cell>
    <cell>
      <original>'116 PHEP 2017'!C198=_xll.F9v5.Connect.GL(_xll.F9v5.Connect.BSPEC($B$10,$B$11,$A198),C$2,$B$3,$B$4,C$5,$B$6,$B$7,$B$8)</original>
      <value>0</value>
    </cell>
    <cell>
      <original>'116 PHEP 2017'!D198=_xll.F9v5.Connect.GL(_xll.F9v5.Connect.BSPEC($B$10,$B$11,$A198),D$2,$B$3,$B$4,D$5,$B$6,$B$7,$B$8)</original>
      <value>0</value>
    </cell>
    <cell>
      <original>'116 PHEP 2017'!F198=_xll.F9v5.Connect.GL(_xll.F9v5.Connect.BSPEC($B$10,$B$11,$A198),F$2,$B$3,$B$4,F$5,$B$6,$B$7,$B$8)</original>
      <value>0</value>
    </cell>
    <cell>
      <original>'116 PHEP 2017'!G198=_xll.F9v5.Connect.GL(_xll.F9v5.Connect.BSPEC($B$10,$B$11,$A198),G$2,$B$3,$B$4,G$5,$B$6,$B$7,$B$8)</original>
      <value>0</value>
    </cell>
    <cell>
      <original>'116 PHEP 2017'!I198=_xll.F9v5.Connect.GL(_xll.F9v5.Connect.BSPEC($B$10,$B$11,$A198),I$2,$B$3,$B$4,I$5,$B$6,$B$7,$B$8)</original>
      <value>0</value>
    </cell>
    <cell>
      <original>'116 PHEP 2017'!C199=_xll.F9v5.Connect.GL(_xll.F9v5.Connect.BSPEC($B$10,$B$11,$A199),C$2,$B$3,$B$4,C$5,$B$6,$B$7,$B$8)</original>
      <value>0</value>
    </cell>
    <cell>
      <original>'116 PHEP 2017'!D199=_xll.F9v5.Connect.GL(_xll.F9v5.Connect.BSPEC($B$10,$B$11,$A199),D$2,$B$3,$B$4,D$5,$B$6,$B$7,$B$8)</original>
      <value>0</value>
    </cell>
    <cell>
      <original>'116 PHEP 2017'!F199=_xll.F9v5.Connect.GL(_xll.F9v5.Connect.BSPEC($B$10,$B$11,$A199),F$2,$B$3,$B$4,F$5,$B$6,$B$7,$B$8)</original>
      <value>0</value>
    </cell>
    <cell>
      <original>'116 PHEP 2017'!G199=_xll.F9v5.Connect.GL(_xll.F9v5.Connect.BSPEC($B$10,$B$11,$A199),G$2,$B$3,$B$4,G$5,$B$6,$B$7,$B$8)</original>
      <value>0</value>
    </cell>
    <cell>
      <original>'116 PHEP 2017'!I199=_xll.F9v5.Connect.GL(_xll.F9v5.Connect.BSPEC($B$10,$B$11,$A199),I$2,$B$3,$B$4,I$5,$B$6,$B$7,$B$8)</original>
      <value>0</value>
    </cell>
    <cell>
      <original>'116 PHEP 2017'!C200=_xll.F9v5.Connect.GL(_xll.F9v5.Connect.BSPEC($B$10,$B$11,$A200),C$2,$B$3,$B$4,C$5,$B$6,$B$7,$B$8)</original>
      <value>0</value>
    </cell>
    <cell>
      <original>'116 PHEP 2017'!D200=_xll.F9v5.Connect.GL(_xll.F9v5.Connect.BSPEC($B$10,$B$11,$A200),D$2,$B$3,$B$4,D$5,$B$6,$B$7,$B$8)</original>
      <value>0</value>
    </cell>
    <cell>
      <original>'116 PHEP 2017'!F200=_xll.F9v5.Connect.GL(_xll.F9v5.Connect.BSPEC($B$10,$B$11,$A200),F$2,$B$3,$B$4,F$5,$B$6,$B$7,$B$8)</original>
      <value>0</value>
    </cell>
    <cell>
      <original>'116 PHEP 2017'!G200=_xll.F9v5.Connect.GL(_xll.F9v5.Connect.BSPEC($B$10,$B$11,$A200),G$2,$B$3,$B$4,G$5,$B$6,$B$7,$B$8)</original>
      <value>0</value>
    </cell>
    <cell>
      <original>'116 PHEP 2017'!I200=_xll.F9v5.Connect.GL(_xll.F9v5.Connect.BSPEC($B$10,$B$11,$A200),I$2,$B$3,$B$4,I$5,$B$6,$B$7,$B$8)</original>
      <value>0</value>
    </cell>
    <cell>
      <original>'116 PHEP 2017'!C201=_xll.F9v5.Connect.GL(_xll.F9v5.Connect.BSPEC($B$10,$B$11,$A201),C$2,$B$3,$B$4,C$5,$B$6,$B$7,$B$8)</original>
      <value>0</value>
    </cell>
    <cell>
      <original>'116 PHEP 2017'!D201=_xll.F9v5.Connect.GL(_xll.F9v5.Connect.BSPEC($B$10,$B$11,$A201),D$2,$B$3,$B$4,D$5,$B$6,$B$7,$B$8)</original>
      <value>0</value>
    </cell>
    <cell>
      <original>'116 PHEP 2017'!F201=_xll.F9v5.Connect.GL(_xll.F9v5.Connect.BSPEC($B$10,$B$11,$A201),F$2,$B$3,$B$4,F$5,$B$6,$B$7,$B$8)</original>
      <value>0</value>
    </cell>
    <cell>
      <original>'116 PHEP 2017'!G201=_xll.F9v5.Connect.GL(_xll.F9v5.Connect.BSPEC($B$10,$B$11,$A201),G$2,$B$3,$B$4,G$5,$B$6,$B$7,$B$8)</original>
      <value>0</value>
    </cell>
    <cell>
      <original>'116 PHEP 2017'!I201=_xll.F9v5.Connect.GL(_xll.F9v5.Connect.BSPEC($B$10,$B$11,$A201),I$2,$B$3,$B$4,I$5,$B$6,$B$7,$B$8)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2016'!C80=_xll.F9v5.Connect.GL(_xll.F9v5.Connect.BSPEC($B$10,$B$11,$A80),C$2,$B$3,$B$4,C$5,$B$6,$B$7,$B$8)</original>
      <value>0</value>
    </cell>
    <cell>
      <original>'207 CRI DSHS 2016'!D80=_xll.F9v5.Connect.GL(_xll.F9v5.Connect.BSPEC($B$10,$B$11,$A80),D$2,$B$3,$B$4,D$5,$B$6,$B$7,$B$8)</original>
      <value>0</value>
    </cell>
    <cell>
      <original>'207 CRI DSHS 2016'!F80=_xll.F9v5.Connect.GL(_xll.F9v5.Connect.BSPEC($B$10,$B$11,$A80),F$2,$B$3,$B$4,F$5,$B$6,$B$7,$B$8)</original>
      <value>0</value>
    </cell>
    <cell>
      <original>'207 CRI DSHS 2016'!G80=_xll.F9v5.Connect.GL(_xll.F9v5.Connect.BSPEC($B$10,$B$11,$A80),G$2,$B$3,$B$4,G$5,$B$6,$B$7,$B$8)</original>
      <value>0</value>
    </cell>
    <cell>
      <original>'207 CRI DSHS 2016'!I80=_xll.F9v5.Connect.GL(_xll.F9v5.Connect.BSPEC($B$10,$B$11,$A80),I$2,$B$3,$B$4,I$5,$B$6,$B$7,$B$8)</original>
      <value>0</value>
    </cell>
    <cell>
      <original>'207 CRI DSHS 2016'!C81=_xll.F9v5.Connect.GL(_xll.F9v5.Connect.BSPEC($B$10,$B$11,$A81),C$2,$B$3,$B$4,C$5,$B$6,$B$7,$B$8)</original>
      <value>0</value>
    </cell>
    <cell>
      <original>'207 CRI DSHS 2016'!D81=_xll.F9v5.Connect.GL(_xll.F9v5.Connect.BSPEC($B$10,$B$11,$A81),D$2,$B$3,$B$4,D$5,$B$6,$B$7,$B$8)</original>
      <value>0</value>
    </cell>
    <cell>
      <original>'207 CRI DSHS 2016'!F81=_xll.F9v5.Connect.GL(_xll.F9v5.Connect.BSPEC($B$10,$B$11,$A81),F$2,$B$3,$B$4,F$5,$B$6,$B$7,$B$8)</original>
      <value>0</value>
    </cell>
    <cell>
      <original>'207 CRI DSHS 2016'!G81=_xll.F9v5.Connect.GL(_xll.F9v5.Connect.BSPEC($B$10,$B$11,$A81),G$2,$B$3,$B$4,G$5,$B$6,$B$7,$B$8)</original>
      <value>0</value>
    </cell>
    <cell>
      <original>'207 CRI DSHS 2016'!I81=_xll.F9v5.Connect.GL(_xll.F9v5.Connect.BSPEC($B$10,$B$11,$A81),I$2,$B$3,$B$4,I$5,$B$6,$B$7,$B$8)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2016'!C92=_xll.F9v5.Connect.GL(_xll.F9v5.Connect.BSPEC($B$10,$B$11,$A92),C$2,$B$3,$B$4,C$5,$B$6,$B$7,$B$8)</original>
      <value>0</value>
    </cell>
    <cell>
      <original>'207 CRI DSHS 2016'!D92=_xll.F9v5.Connect.GL(_xll.F9v5.Connect.BSPEC($B$10,$B$11,$A92),D$2,$B$3,$B$4,D$5,$B$6,$B$7,$B$8)</original>
      <value>0</value>
    </cell>
    <cell>
      <original>'207 CRI DSHS 2016'!F92=_xll.F9v5.Connect.GL(_xll.F9v5.Connect.BSPEC($B$10,$B$11,$A92),F$2,$B$3,$B$4,F$5,$B$6,$B$7,$B$8)</original>
      <value>0</value>
    </cell>
    <cell>
      <original>'207 CRI DSHS 2016'!G92=_xll.F9v5.Connect.GL(_xll.F9v5.Connect.BSPEC($B$10,$B$11,$A92),G$2,$B$3,$B$4,G$5,$B$6,$B$7,$B$8)</original>
      <value>0</value>
    </cell>
    <cell>
      <original>'207 CRI DSHS 2016'!I92=_xll.F9v5.Connect.GL(_xll.F9v5.Connect.BSPEC($B$10,$B$11,$A92),I$2,$B$3,$B$4,I$5,$B$6,$B$7,$B$8)</original>
      <value>0</value>
    </cell>
    <cell>
      <original>'207 CRI DSHS 2016'!C93=_xll.F9v5.Connect.GL(_xll.F9v5.Connect.BSPEC($B$10,$B$11,$A93),C$2,$B$3,$B$4,C$5,$B$6,$B$7,$B$8)</original>
      <value>0</value>
    </cell>
    <cell>
      <original>'207 CRI DSHS 2016'!D93=_xll.F9v5.Connect.GL(_xll.F9v5.Connect.BSPEC($B$10,$B$11,$A93),D$2,$B$3,$B$4,D$5,$B$6,$B$7,$B$8)</original>
      <value>0</value>
    </cell>
    <cell>
      <original>'207 CRI DSHS 2016'!F93=_xll.F9v5.Connect.GL(_xll.F9v5.Connect.BSPEC($B$10,$B$11,$A93),F$2,$B$3,$B$4,F$5,$B$6,$B$7,$B$8)</original>
      <value>0</value>
    </cell>
    <cell>
      <original>'207 CRI DSHS 2016'!G93=_xll.F9v5.Connect.GL(_xll.F9v5.Connect.BSPEC($B$10,$B$11,$A93),G$2,$B$3,$B$4,G$5,$B$6,$B$7,$B$8)</original>
      <value>0</value>
    </cell>
    <cell>
      <original>'207 CRI DSHS 2016'!I93=_xll.F9v5.Connect.GL(_xll.F9v5.Connect.BSPEC($B$10,$B$11,$A93),I$2,$B$3,$B$4,I$5,$B$6,$B$7,$B$8)</original>
      <value>0</value>
    </cell>
    <cell>
      <original>'207 CRI DSHS 2016'!C94=_xll.F9v5.Connect.GL(_xll.F9v5.Connect.BSPEC($B$10,$B$11,$A94),C$2,$B$3,$B$4,C$5,$B$6,$B$7,$B$8)</original>
      <value>0</value>
    </cell>
    <cell>
      <original>'207 CRI DSHS 2016'!D94=_xll.F9v5.Connect.GL(_xll.F9v5.Connect.BSPEC($B$10,$B$11,$A94),D$2,$B$3,$B$4,D$5,$B$6,$B$7,$B$8)</original>
      <value>0</value>
    </cell>
    <cell>
      <original>'207 CRI DSHS 2016'!F94=_xll.F9v5.Connect.GL(_xll.F9v5.Connect.BSPEC($B$10,$B$11,$A94),F$2,$B$3,$B$4,F$5,$B$6,$B$7,$B$8)</original>
      <value>0</value>
    </cell>
    <cell>
      <original>'207 CRI DSHS 2016'!G94=_xll.F9v5.Connect.GL(_xll.F9v5.Connect.BSPEC($B$10,$B$11,$A94),G$2,$B$3,$B$4,G$5,$B$6,$B$7,$B$8)</original>
      <value>0</value>
    </cell>
    <cell>
      <original>'207 CRI DSHS 2016'!I94=_xll.F9v5.Connect.GL(_xll.F9v5.Connect.BSPEC($B$10,$B$11,$A94),I$2,$B$3,$B$4,I$5,$B$6,$B$7,$B$8)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0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496.8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74.56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2016'!C192=_xll.F9v5.Connect.GL(_xll.F9v5.Connect.BSPEC($B$10,$B$11,$A192),C$2,$B$3,$B$4,C$5,$B$6,$B$7,$B$8)</original>
      <value>0</value>
    </cell>
    <cell>
      <original>'207 CRI DSHS 2016'!D192=_xll.F9v5.Connect.GL(_xll.F9v5.Connect.BSPEC($B$10,$B$11,$A192),D$2,$B$3,$B$4,D$5,$B$6,$B$7,$B$8)</original>
      <value>0</value>
    </cell>
    <cell>
      <original>'207 CRI DSHS 2016'!F192=_xll.F9v5.Connect.GL(_xll.F9v5.Connect.BSPEC($B$10,$B$11,$A192),F$2,$B$3,$B$4,F$5,$B$6,$B$7,$B$8)</original>
      <value>0</value>
    </cell>
    <cell>
      <original>'207 CRI DSHS 2016'!G192=_xll.F9v5.Connect.GL(_xll.F9v5.Connect.BSPEC($B$10,$B$11,$A192),G$2,$B$3,$B$4,G$5,$B$6,$B$7,$B$8)</original>
      <value>0</value>
    </cell>
    <cell>
      <original>'207 CRI DSHS 2016'!I192=_xll.F9v5.Connect.GL(_xll.F9v5.Connect.BSPEC($B$10,$B$11,$A192),I$2,$B$3,$B$4,I$5,$B$6,$B$7,$B$8)</original>
      <value>0</value>
    </cell>
    <cell>
      <original>'207 CRI DSHS 2016'!C198=_xll.F9v5.Connect.GL(_xll.F9v5.Connect.BSPEC($B$10,$B$11,$A198),C$2,$B$3,$B$4,C$5,$B$6,$B$7,$B$8)</original>
      <value>0</value>
    </cell>
    <cell>
      <original>'207 CRI DSHS 2016'!D198=_xll.F9v5.Connect.GL(_xll.F9v5.Connect.BSPEC($B$10,$B$11,$A198),D$2,$B$3,$B$4,D$5,$B$6,$B$7,$B$8)</original>
      <value>0</value>
    </cell>
    <cell>
      <original>'207 CRI DSHS 2016'!F198=_xll.F9v5.Connect.GL(_xll.F9v5.Connect.BSPEC($B$10,$B$11,$A198),F$2,$B$3,$B$4,F$5,$B$6,$B$7,$B$8)</original>
      <value>0</value>
    </cell>
    <cell>
      <original>'207 CRI DSHS 2016'!G198=_xll.F9v5.Connect.GL(_xll.F9v5.Connect.BSPEC($B$10,$B$11,$A198),G$2,$B$3,$B$4,G$5,$B$6,$B$7,$B$8)</original>
      <value>0</value>
    </cell>
    <cell>
      <original>'207 CRI DSHS 2016'!I198=_xll.F9v5.Connect.GL(_xll.F9v5.Connect.BSPEC($B$10,$B$11,$A198),I$2,$B$3,$B$4,I$5,$B$6,$B$7,$B$8)</original>
      <value>0</value>
    </cell>
    <cell>
      <original>'207 CRI DSHS 2016'!C199=_xll.F9v5.Connect.GL(_xll.F9v5.Connect.BSPEC($B$10,$B$11,$A199),C$2,$B$3,$B$4,C$5,$B$6,$B$7,$B$8)</original>
      <value>0</value>
    </cell>
    <cell>
      <original>'207 CRI DSHS 2016'!D199=_xll.F9v5.Connect.GL(_xll.F9v5.Connect.BSPEC($B$10,$B$11,$A199),D$2,$B$3,$B$4,D$5,$B$6,$B$7,$B$8)</original>
      <value>0</value>
    </cell>
    <cell>
      <original>'207 CRI DSHS 2016'!F199=_xll.F9v5.Connect.GL(_xll.F9v5.Connect.BSPEC($B$10,$B$11,$A199),F$2,$B$3,$B$4,F$5,$B$6,$B$7,$B$8)</original>
      <value>0</value>
    </cell>
    <cell>
      <original>'207 CRI DSHS 2016'!G199=_xll.F9v5.Connect.GL(_xll.F9v5.Connect.BSPEC($B$10,$B$11,$A199),G$2,$B$3,$B$4,G$5,$B$6,$B$7,$B$8)</original>
      <value>0</value>
    </cell>
    <cell>
      <original>'207 CRI DSHS 2016'!I199=_xll.F9v5.Connect.GL(_xll.F9v5.Connect.BSPEC($B$10,$B$11,$A199),I$2,$B$3,$B$4,I$5,$B$6,$B$7,$B$8)</original>
      <value>0</value>
    </cell>
    <cell>
      <original>'207 CRI DSHS 2016'!C200=_xll.F9v5.Connect.GL(_xll.F9v5.Connect.BSPEC($B$10,$B$11,$A200),C$2,$B$3,$B$4,C$5,$B$6,$B$7,$B$8)</original>
      <value>0</value>
    </cell>
    <cell>
      <original>'207 CRI DSHS 2016'!D200=_xll.F9v5.Connect.GL(_xll.F9v5.Connect.BSPEC($B$10,$B$11,$A200),D$2,$B$3,$B$4,D$5,$B$6,$B$7,$B$8)</original>
      <value>0</value>
    </cell>
    <cell>
      <original>'207 CRI DSHS 2016'!F200=_xll.F9v5.Connect.GL(_xll.F9v5.Connect.BSPEC($B$10,$B$11,$A200),F$2,$B$3,$B$4,F$5,$B$6,$B$7,$B$8)</original>
      <value>0</value>
    </cell>
    <cell>
      <original>'207 CRI DSHS 2016'!G200=_xll.F9v5.Connect.GL(_xll.F9v5.Connect.BSPEC($B$10,$B$11,$A200),G$2,$B$3,$B$4,G$5,$B$6,$B$7,$B$8)</original>
      <value>0</value>
    </cell>
    <cell>
      <original>'207 CRI DSHS 2016'!I200=_xll.F9v5.Connect.GL(_xll.F9v5.Connect.BSPEC($B$10,$B$11,$A200),I$2,$B$3,$B$4,I$5,$B$6,$B$7,$B$8)</original>
      <value>0</value>
    </cell>
    <cell>
      <original>'207 CRI DSHS 2016'!C201=_xll.F9v5.Connect.GL(_xll.F9v5.Connect.BSPEC($B$10,$B$11,$A201),C$2,$B$3,$B$4,C$5,$B$6,$B$7,$B$8)</original>
      <value>0</value>
    </cell>
    <cell>
      <original>'207 CRI DSHS 2016'!D201=_xll.F9v5.Connect.GL(_xll.F9v5.Connect.BSPEC($B$10,$B$11,$A201),D$2,$B$3,$B$4,D$5,$B$6,$B$7,$B$8)</original>
      <value>0</value>
    </cell>
    <cell>
      <original>'207 CRI DSHS 2016'!F201=_xll.F9v5.Connect.GL(_xll.F9v5.Connect.BSPEC($B$10,$B$11,$A201),F$2,$B$3,$B$4,F$5,$B$6,$B$7,$B$8)</original>
      <value>0</value>
    </cell>
    <cell>
      <original>'207 CRI DSHS 2016'!G201=_xll.F9v5.Connect.GL(_xll.F9v5.Connect.BSPEC($B$10,$B$11,$A201),G$2,$B$3,$B$4,G$5,$B$6,$B$7,$B$8)</original>
      <value>0</value>
    </cell>
    <cell>
      <original>'207 CRI DSHS 2016'!I201=_xll.F9v5.Connect.GL(_xll.F9v5.Connect.BSPEC($B$10,$B$11,$A201),I$2,$B$3,$B$4,I$5,$B$6,$B$7,$B$8)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7563.45</value>
    </cell>
    <cell>
      <original>'208 CRI 2017'!D52=_xll.F9v5.Connect.GL(_xll.F9v5.Connect.BSPEC($B$10,$B$11,$A52),D$2,$B$3,$B$4,D$5,$B$6,$B$7,$B$8)</original>
      <value>9776</value>
    </cell>
    <cell>
      <original>'208 CRI 2017'!F52=_xll.F9v5.Connect.NGL(_xll.F9v5.Connect.BSPEC($B$10,$B$11,$A52),F$2,$B$3,$B$4,F$5,$B$6,$B$7,$B$8)</original>
      <value>22760.010000000002</value>
    </cell>
    <cell>
      <original>'208 CRI 2017'!G52=_xll.F9v5.Connect.GL(_xll.F9v5.Connect.BSPEC($B$10,$B$11,$A52),G$2,$B$3,$B$4,G$5,$B$6,$B$7,$B$8)</original>
      <value>29328</value>
    </cell>
    <cell>
      <original>'208 CRI 2017'!I52=_xll.F9v5.Connect.GL(_xll.F9v5.Connect.BSPEC($B$10,$B$11,$A52),I$2,$B$3,$B$4,I$5,$B$6,$B$7,$B$8)</original>
      <value>87984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2017'!C80=_xll.F9v5.Connect.GL(_xll.F9v5.Connect.BSPEC($B$10,$B$11,$A80),C$2,$B$3,$B$4,C$5,$B$6,$B$7,$B$8)</original>
      <value>2938.51</value>
    </cell>
    <cell>
      <original>'208 CRI 2017'!D80=_xll.F9v5.Connect.GL(_xll.F9v5.Connect.BSPEC($B$10,$B$11,$A80),D$2,$B$3,$B$4,D$5,$B$6,$B$7,$B$8)</original>
      <value>4261</value>
    </cell>
    <cell>
      <original>'208 CRI 2017'!F80=_xll.F9v5.Connect.GL(_xll.F9v5.Connect.BSPEC($B$10,$B$11,$A80),F$2,$B$3,$B$4,F$5,$B$6,$B$7,$B$8)</original>
      <value>10350.040000000001</value>
    </cell>
    <cell>
      <original>'208 CRI 2017'!G80=_xll.F9v5.Connect.GL(_xll.F9v5.Connect.BSPEC($B$10,$B$11,$A80),G$2,$B$3,$B$4,G$5,$B$6,$B$7,$B$8)</original>
      <value>12646</value>
    </cell>
    <cell>
      <original>'208 CRI 2017'!I80=_xll.F9v5.Connect.GL(_xll.F9v5.Connect.BSPEC($B$10,$B$11,$A80),I$2,$B$3,$B$4,I$5,$B$6,$B$7,$B$8)</original>
      <value>37846</value>
    </cell>
    <cell>
      <original>'208 CRI 2017'!C81=_xll.F9v5.Connect.GL(_xll.F9v5.Connect.BSPEC($B$10,$B$11,$A81),C$2,$B$3,$B$4,C$5,$B$6,$B$7,$B$8)</original>
      <value>0</value>
    </cell>
    <cell>
      <original>'208 CRI 2017'!D81=_xll.F9v5.Connect.GL(_xll.F9v5.Connect.BSPEC($B$10,$B$11,$A81),D$2,$B$3,$B$4,D$5,$B$6,$B$7,$B$8)</original>
      <value>0</value>
    </cell>
    <cell>
      <original>'208 CRI 2017'!F81=_xll.F9v5.Connect.GL(_xll.F9v5.Connect.BSPEC($B$10,$B$11,$A81),F$2,$B$3,$B$4,F$5,$B$6,$B$7,$B$8)</original>
      <value>0</value>
    </cell>
    <cell>
      <original>'208 CRI 2017'!G81=_xll.F9v5.Connect.GL(_xll.F9v5.Connect.BSPEC($B$10,$B$11,$A81),G$2,$B$3,$B$4,G$5,$B$6,$B$7,$B$8)</original>
      <value>0</value>
    </cell>
    <cell>
      <original>'208 CRI 2017'!I81=_xll.F9v5.Connect.GL(_xll.F9v5.Connect.BSPEC($B$10,$B$11,$A81),I$2,$B$3,$B$4,I$5,$B$6,$B$7,$B$8)</original>
      <value>0</value>
    </cell>
    <cell>
      <original>'208 CRI 2017'!C82=_xll.F9v5.Connect.GL(_xll.F9v5.Connect.BSPEC($B$10,$B$11,$A82),C$2,$B$3,$B$4,C$5,$B$6,$B$7,$B$8)</original>
      <value>1441.3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2590.62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333.51</value>
    </cell>
    <cell>
      <original>'208 CRI 2017'!D84=_xll.F9v5.Connect.GL(_xll.F9v5.Connect.BSPEC($B$10,$B$11,$A84),D$2,$B$3,$B$4,D$5,$B$6,$B$7,$B$8)</original>
      <value>326</value>
    </cell>
    <cell>
      <original>'208 CRI 2017'!F84=_xll.F9v5.Connect.GL(_xll.F9v5.Connect.BSPEC($B$10,$B$11,$A84),F$2,$B$3,$B$4,F$5,$B$6,$B$7,$B$8)</original>
      <value>987.42</value>
    </cell>
    <cell>
      <original>'208 CRI 2017'!G84=_xll.F9v5.Connect.GL(_xll.F9v5.Connect.BSPEC($B$10,$B$11,$A84),G$2,$B$3,$B$4,G$5,$B$6,$B$7,$B$8)</original>
      <value>967</value>
    </cell>
    <cell>
      <original>'208 CRI 2017'!I84=_xll.F9v5.Connect.GL(_xll.F9v5.Connect.BSPEC($B$10,$B$11,$A84),I$2,$B$3,$B$4,I$5,$B$6,$B$7,$B$8)</original>
      <value>2894</value>
    </cell>
    <cell>
      <original>'208 CRI 2017'!C85=_xll.F9v5.Connect.GL(_xll.F9v5.Connect.BSPEC($B$10,$B$11,$A85),C$2,$B$3,$B$4,C$5,$B$6,$B$7,$B$8)</original>
      <value>519.51</value>
    </cell>
    <cell>
      <original>'208 CRI 2017'!D85=_xll.F9v5.Connect.GL(_xll.F9v5.Connect.BSPEC($B$10,$B$11,$A85),D$2,$B$3,$B$4,D$5,$B$6,$B$7,$B$8)</original>
      <value>353</value>
    </cell>
    <cell>
      <original>'208 CRI 2017'!F85=_xll.F9v5.Connect.GL(_xll.F9v5.Connect.BSPEC($B$10,$B$11,$A85),F$2,$B$3,$B$4,F$5,$B$6,$B$7,$B$8)</original>
      <value>1334.18</value>
    </cell>
    <cell>
      <original>'208 CRI 2017'!G85=_xll.F9v5.Connect.GL(_xll.F9v5.Connect.BSPEC($B$10,$B$11,$A85),G$2,$B$3,$B$4,G$5,$B$6,$B$7,$B$8)</original>
      <value>1047</value>
    </cell>
    <cell>
      <original>'208 CRI 2017'!I85=_xll.F9v5.Connect.GL(_xll.F9v5.Connect.BSPEC($B$10,$B$11,$A85),I$2,$B$3,$B$4,I$5,$B$6,$B$7,$B$8)</original>
      <value>3134</value>
    </cell>
    <cell>
      <original>'208 CRI 2017'!C86=_xll.F9v5.Connect.GL(_xll.F9v5.Connect.BSPEC($B$10,$B$11,$A86),C$2,$B$3,$B$4,C$5,$B$6,$B$7,$B$8)</original>
      <value>131.87</value>
    </cell>
    <cell>
      <original>'208 CRI 2017'!D86=_xll.F9v5.Connect.GL(_xll.F9v5.Connect.BSPEC($B$10,$B$11,$A86),D$2,$B$3,$B$4,D$5,$B$6,$B$7,$B$8)</original>
      <value>157</value>
    </cell>
    <cell>
      <original>'208 CRI 2017'!F86=_xll.F9v5.Connect.GL(_xll.F9v5.Connect.BSPEC($B$10,$B$11,$A86),F$2,$B$3,$B$4,F$5,$B$6,$B$7,$B$8)</original>
      <value>415.77</value>
    </cell>
    <cell>
      <original>'208 CRI 2017'!G86=_xll.F9v5.Connect.GL(_xll.F9v5.Connect.BSPEC($B$10,$B$11,$A86),G$2,$B$3,$B$4,G$5,$B$6,$B$7,$B$8)</original>
      <value>471</value>
    </cell>
    <cell>
      <original>'208 CRI 2017'!I86=_xll.F9v5.Connect.GL(_xll.F9v5.Connect.BSPEC($B$10,$B$11,$A86),I$2,$B$3,$B$4,I$5,$B$6,$B$7,$B$8)</original>
      <value>1413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2017'!C92=_xll.F9v5.Connect.GL(_xll.F9v5.Connect.BSPEC($B$10,$B$11,$A92),C$2,$B$3,$B$4,C$5,$B$6,$B$7,$B$8)</original>
      <value>0</value>
    </cell>
    <cell>
      <original>'208 CRI 2017'!D92=_xll.F9v5.Connect.GL(_xll.F9v5.Connect.BSPEC($B$10,$B$11,$A92),D$2,$B$3,$B$4,D$5,$B$6,$B$7,$B$8)</original>
      <value>0</value>
    </cell>
    <cell>
      <original>'208 CRI 2017'!F92=_xll.F9v5.Connect.GL(_xll.F9v5.Connect.BSPEC($B$10,$B$11,$A92),F$2,$B$3,$B$4,F$5,$B$6,$B$7,$B$8)</original>
      <value>0</value>
    </cell>
    <cell>
      <original>'208 CRI 2017'!G92=_xll.F9v5.Connect.GL(_xll.F9v5.Connect.BSPEC($B$10,$B$11,$A92),G$2,$B$3,$B$4,G$5,$B$6,$B$7,$B$8)</original>
      <value>0</value>
    </cell>
    <cell>
      <original>'208 CRI 2017'!I92=_xll.F9v5.Connect.GL(_xll.F9v5.Connect.BSPEC($B$10,$B$11,$A92),I$2,$B$3,$B$4,I$5,$B$6,$B$7,$B$8)</original>
      <value>0</value>
    </cell>
    <cell>
      <original>'208 CRI 2017'!C93=_xll.F9v5.Connect.GL(_xll.F9v5.Connect.BSPEC($B$10,$B$11,$A93),C$2,$B$3,$B$4,C$5,$B$6,$B$7,$B$8)</original>
      <value>0</value>
    </cell>
    <cell>
      <original>'208 CRI 2017'!D93=_xll.F9v5.Connect.GL(_xll.F9v5.Connect.BSPEC($B$10,$B$11,$A93),D$2,$B$3,$B$4,D$5,$B$6,$B$7,$B$8)</original>
      <value>0</value>
    </cell>
    <cell>
      <original>'208 CRI 2017'!F93=_xll.F9v5.Connect.GL(_xll.F9v5.Connect.BSPEC($B$10,$B$11,$A93),F$2,$B$3,$B$4,F$5,$B$6,$B$7,$B$8)</original>
      <value>0</value>
    </cell>
    <cell>
      <original>'208 CRI 2017'!G93=_xll.F9v5.Connect.GL(_xll.F9v5.Connect.BSPEC($B$10,$B$11,$A93),G$2,$B$3,$B$4,G$5,$B$6,$B$7,$B$8)</original>
      <value>0</value>
    </cell>
    <cell>
      <original>'208 CRI 2017'!I93=_xll.F9v5.Connect.GL(_xll.F9v5.Connect.BSPEC($B$10,$B$11,$A93),I$2,$B$3,$B$4,I$5,$B$6,$B$7,$B$8)</original>
      <value>0</value>
    </cell>
    <cell>
      <original>'208 CRI 2017'!C94=_xll.F9v5.Connect.GL(_xll.F9v5.Connect.BSPEC($B$10,$B$11,$A94),C$2,$B$3,$B$4,C$5,$B$6,$B$7,$B$8)</original>
      <value>0</value>
    </cell>
    <cell>
      <original>'208 CRI 2017'!D94=_xll.F9v5.Connect.GL(_xll.F9v5.Connect.BSPEC($B$10,$B$11,$A94),D$2,$B$3,$B$4,D$5,$B$6,$B$7,$B$8)</original>
      <value>0</value>
    </cell>
    <cell>
      <original>'208 CRI 2017'!F94=_xll.F9v5.Connect.GL(_xll.F9v5.Connect.BSPEC($B$10,$B$11,$A94),F$2,$B$3,$B$4,F$5,$B$6,$B$7,$B$8)</original>
      <value>0</value>
    </cell>
    <cell>
      <original>'208 CRI 2017'!G94=_xll.F9v5.Connect.GL(_xll.F9v5.Connect.BSPEC($B$10,$B$11,$A94),G$2,$B$3,$B$4,G$5,$B$6,$B$7,$B$8)</original>
      <value>0</value>
    </cell>
    <cell>
      <original>'208 CRI 2017'!I94=_xll.F9v5.Connect.GL(_xll.F9v5.Connect.BSPEC($B$10,$B$11,$A94),I$2,$B$3,$B$4,I$5,$B$6,$B$7,$B$8)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147</value>
    </cell>
    <cell>
      <original>'208 CRI 2017'!G107=_xll.F9v5.Connect.GL(_xll.F9v5.Connect.BSPEC($B$10,$B$11,$A107),G$2,$B$3,$B$4,G$5,$B$6,$B$7,$B$8)</original>
      <value>1200</value>
    </cell>
    <cell>
      <original>'208 CRI 2017'!I107=_xll.F9v5.Connect.GL(_xll.F9v5.Connect.BSPEC($B$10,$B$11,$A107),I$2,$B$3,$B$4,I$5,$B$6,$B$7,$B$8)</original>
      <value>4710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1333</value>
    </cell>
    <cell>
      <original>'208 CRI 2017'!I118=_xll.F9v5.Connect.GL(_xll.F9v5.Connect.BSPEC($B$10,$B$11,$A118),I$2,$B$3,$B$4,I$5,$B$6,$B$7,$B$8)</original>
      <value>1783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937.92</value>
    </cell>
    <cell>
      <original>'208 CRI 2017'!D138=_xll.F9v5.Connect.GL(_xll.F9v5.Connect.BSPEC($B$10,$B$11,$A138),D$2,$B$3,$B$4,D$5,$B$6,$B$7,$B$8)</original>
      <value>1235</value>
    </cell>
    <cell>
      <original>'208 CRI 2017'!F138=_xll.F9v5.Connect.GL(_xll.F9v5.Connect.BSPEC($B$10,$B$11,$A138),F$2,$B$3,$B$4,F$5,$B$6,$B$7,$B$8)</original>
      <value>2796.31</value>
    </cell>
    <cell>
      <original>'208 CRI 2017'!G138=_xll.F9v5.Connect.GL(_xll.F9v5.Connect.BSPEC($B$10,$B$11,$A138),G$2,$B$3,$B$4,G$5,$B$6,$B$7,$B$8)</original>
      <value>3705</value>
    </cell>
    <cell>
      <original>'208 CRI 2017'!I138=_xll.F9v5.Connect.GL(_xll.F9v5.Connect.BSPEC($B$10,$B$11,$A138),I$2,$B$3,$B$4,I$5,$B$6,$B$7,$B$8)</original>
      <value>11115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0</value>
    </cell>
    <cell>
      <original>'208 CRI 2017'!D143=_xll.F9v5.Connect.GL(_xll.F9v5.Connect.BSPEC($B$10,$B$11,$A143),D$2,$B$3,$B$4,D$5,$B$6,$B$7,$B$8)</original>
      <value>100</value>
    </cell>
    <cell>
      <original>'208 CRI 2017'!F143=_xll.F9v5.Connect.GL(_xll.F9v5.Connect.BSPEC($B$10,$B$11,$A143),F$2,$B$3,$B$4,F$5,$B$6,$B$7,$B$8)</original>
      <value>154.54</value>
    </cell>
    <cell>
      <original>'208 CRI 2017'!G143=_xll.F9v5.Connect.GL(_xll.F9v5.Connect.BSPEC($B$10,$B$11,$A143),G$2,$B$3,$B$4,G$5,$B$6,$B$7,$B$8)</original>
      <value>300</value>
    </cell>
    <cell>
      <original>'208 CRI 2017'!I143=_xll.F9v5.Connect.GL(_xll.F9v5.Connect.BSPEC($B$10,$B$11,$A143),I$2,$B$3,$B$4,I$5,$B$6,$B$7,$B$8)</original>
      <value>900</value>
    </cell>
    <cell>
      <original>'208 CRI 2017'!C144=_xll.F9v5.Connect.GL(_xll.F9v5.Connect.BSPEC($B$10,$B$11,$A144),C$2,$B$3,$B$4,C$5,$B$6,$B$7,$B$8)</original>
      <value>0</value>
    </cell>
    <cell>
      <original>'208 CRI 2017'!D144=_xll.F9v5.Connect.GL(_xll.F9v5.Connect.BSPEC($B$10,$B$11,$A144),D$2,$B$3,$B$4,D$5,$B$6,$B$7,$B$8)</original>
      <value>84</value>
    </cell>
    <cell>
      <original>'208 CRI 2017'!F144=_xll.F9v5.Connect.GL(_xll.F9v5.Connect.BSPEC($B$10,$B$11,$A144),F$2,$B$3,$B$4,F$5,$B$6,$B$7,$B$8)</original>
      <value>199.67000000000002</value>
    </cell>
    <cell>
      <original>'208 CRI 2017'!G144=_xll.F9v5.Connect.GL(_xll.F9v5.Connect.BSPEC($B$10,$B$11,$A144),G$2,$B$3,$B$4,G$5,$B$6,$B$7,$B$8)</original>
      <value>252</value>
    </cell>
    <cell>
      <original>'208 CRI 2017'!I144=_xll.F9v5.Connect.GL(_xll.F9v5.Connect.BSPEC($B$10,$B$11,$A144),I$2,$B$3,$B$4,I$5,$B$6,$B$7,$B$8)</original>
      <value>756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1961.61</value>
    </cell>
    <cell>
      <original>'208 CRI 2017'!D160=_xll.F9v5.Connect.GL(_xll.F9v5.Connect.BSPEC($B$10,$B$11,$A160),D$2,$B$3,$B$4,D$5,$B$6,$B$7,$B$8)</original>
      <value>2561</value>
    </cell>
    <cell>
      <original>'208 CRI 2017'!F160=_xll.F9v5.Connect.GL(_xll.F9v5.Connect.BSPEC($B$10,$B$11,$A160),F$2,$B$3,$B$4,F$5,$B$6,$B$7,$B$8)</original>
      <value>5892.98</value>
    </cell>
    <cell>
      <original>'208 CRI 2017'!G160=_xll.F9v5.Connect.GL(_xll.F9v5.Connect.BSPEC($B$10,$B$11,$A160),G$2,$B$3,$B$4,G$5,$B$6,$B$7,$B$8)</original>
      <value>7683</value>
    </cell>
    <cell>
      <original>'208 CRI 2017'!I160=_xll.F9v5.Connect.GL(_xll.F9v5.Connect.BSPEC($B$10,$B$11,$A160),I$2,$B$3,$B$4,I$5,$B$6,$B$7,$B$8)</original>
      <value>23049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883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2649</value>
    </cell>
    <cell>
      <original>'208 CRI 2017'!I167=_xll.F9v5.Connect.GL(_xll.F9v5.Connect.BSPEC($B$10,$B$11,$A167),I$2,$B$3,$B$4,I$5,$B$6,$B$7,$B$8)</original>
      <value>7947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51.46</value>
    </cell>
    <cell>
      <original>'208 CRI 2017'!D170=_xll.F9v5.Connect.GL(_xll.F9v5.Connect.BSPEC($B$10,$B$11,$A170),D$2,$B$3,$B$4,D$5,$B$6,$B$7,$B$8)</original>
      <value>110</value>
    </cell>
    <cell>
      <original>'208 CRI 2017'!F170=_xll.F9v5.Connect.GL(_xll.F9v5.Connect.BSPEC($B$10,$B$11,$A170),F$2,$B$3,$B$4,F$5,$B$6,$B$7,$B$8)</original>
      <value>154.38</value>
    </cell>
    <cell>
      <original>'208 CRI 2017'!G170=_xll.F9v5.Connect.GL(_xll.F9v5.Connect.BSPEC($B$10,$B$11,$A170),G$2,$B$3,$B$4,G$5,$B$6,$B$7,$B$8)</original>
      <value>330</value>
    </cell>
    <cell>
      <original>'208 CRI 2017'!I170=_xll.F9v5.Connect.GL(_xll.F9v5.Connect.BSPEC($B$10,$B$11,$A170),I$2,$B$3,$B$4,I$5,$B$6,$B$7,$B$8)</original>
      <value>990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17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51</value>
    </cell>
    <cell>
      <original>'208 CRI 2017'!I186=_xll.F9v5.Connect.GL(_xll.F9v5.Connect.BSPEC($B$10,$B$11,$A186),I$2,$B$3,$B$4,I$5,$B$6,$B$7,$B$8)</original>
      <value>153</value>
    </cell>
    <cell>
      <original>'208 CRI 2017'!C187=_xll.F9v5.Connect.GL(_xll.F9v5.Connect.BSPEC($B$10,$B$11,$A187),C$2,$B$3,$B$4,C$5,$B$6,$B$7,$B$8)</original>
      <value>8.44</value>
    </cell>
    <cell>
      <original>'208 CRI 2017'!D187=_xll.F9v5.Connect.GL(_xll.F9v5.Connect.BSPEC($B$10,$B$11,$A187),D$2,$B$3,$B$4,D$5,$B$6,$B$7,$B$8)</original>
      <value>16</value>
    </cell>
    <cell>
      <original>'208 CRI 2017'!F187=_xll.F9v5.Connect.GL(_xll.F9v5.Connect.BSPEC($B$10,$B$11,$A187),F$2,$B$3,$B$4,F$5,$B$6,$B$7,$B$8)</original>
      <value>25.019999999999996</value>
    </cell>
    <cell>
      <original>'208 CRI 2017'!G187=_xll.F9v5.Connect.GL(_xll.F9v5.Connect.BSPEC($B$10,$B$11,$A187),G$2,$B$3,$B$4,G$5,$B$6,$B$7,$B$8)</original>
      <value>48</value>
    </cell>
    <cell>
      <original>'208 CRI 2017'!I187=_xll.F9v5.Connect.GL(_xll.F9v5.Connect.BSPEC($B$10,$B$11,$A187),I$2,$B$3,$B$4,I$5,$B$6,$B$7,$B$8)</original>
      <value>144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2017'!C192=_xll.F9v5.Connect.GL(_xll.F9v5.Connect.BSPEC($B$10,$B$11,$A192),C$2,$B$3,$B$4,C$5,$B$6,$B$7,$B$8)</original>
      <value>0</value>
    </cell>
    <cell>
      <original>'208 CRI 2017'!D192=_xll.F9v5.Connect.GL(_xll.F9v5.Connect.BSPEC($B$10,$B$11,$A192),D$2,$B$3,$B$4,D$5,$B$6,$B$7,$B$8)</original>
      <value>0</value>
    </cell>
    <cell>
      <original>'208 CRI 2017'!F192=_xll.F9v5.Connect.GL(_xll.F9v5.Connect.BSPEC($B$10,$B$11,$A192),F$2,$B$3,$B$4,F$5,$B$6,$B$7,$B$8)</original>
      <value>0</value>
    </cell>
    <cell>
      <original>'208 CRI 2017'!G192=_xll.F9v5.Connect.GL(_xll.F9v5.Connect.BSPEC($B$10,$B$11,$A192),G$2,$B$3,$B$4,G$5,$B$6,$B$7,$B$8)</original>
      <value>0</value>
    </cell>
    <cell>
      <original>'208 CRI 2017'!I192=_xll.F9v5.Connect.GL(_xll.F9v5.Connect.BSPEC($B$10,$B$11,$A192),I$2,$B$3,$B$4,I$5,$B$6,$B$7,$B$8)</original>
      <value>0</value>
    </cell>
    <cell>
      <original>'208 CRI 2017'!C198=_xll.F9v5.Connect.GL(_xll.F9v5.Connect.BSPEC($B$10,$B$11,$A198),C$2,$B$3,$B$4,C$5,$B$6,$B$7,$B$8)</original>
      <value>0</value>
    </cell>
    <cell>
      <original>'208 CRI 2017'!D198=_xll.F9v5.Connect.GL(_xll.F9v5.Connect.BSPEC($B$10,$B$11,$A198),D$2,$B$3,$B$4,D$5,$B$6,$B$7,$B$8)</original>
      <value>0</value>
    </cell>
    <cell>
      <original>'208 CRI 2017'!F198=_xll.F9v5.Connect.GL(_xll.F9v5.Connect.BSPEC($B$10,$B$11,$A198),F$2,$B$3,$B$4,F$5,$B$6,$B$7,$B$8)</original>
      <value>0</value>
    </cell>
    <cell>
      <original>'208 CRI 2017'!G198=_xll.F9v5.Connect.GL(_xll.F9v5.Connect.BSPEC($B$10,$B$11,$A198),G$2,$B$3,$B$4,G$5,$B$6,$B$7,$B$8)</original>
      <value>0</value>
    </cell>
    <cell>
      <original>'208 CRI 2017'!I198=_xll.F9v5.Connect.GL(_xll.F9v5.Connect.BSPEC($B$10,$B$11,$A198),I$2,$B$3,$B$4,I$5,$B$6,$B$7,$B$8)</original>
      <value>0</value>
    </cell>
    <cell>
      <original>'208 CRI 2017'!C199=_xll.F9v5.Connect.GL(_xll.F9v5.Connect.BSPEC($B$10,$B$11,$A199),C$2,$B$3,$B$4,C$5,$B$6,$B$7,$B$8)</original>
      <value>0</value>
    </cell>
    <cell>
      <original>'208 CRI 2017'!D199=_xll.F9v5.Connect.GL(_xll.F9v5.Connect.BSPEC($B$10,$B$11,$A199),D$2,$B$3,$B$4,D$5,$B$6,$B$7,$B$8)</original>
      <value>0</value>
    </cell>
    <cell>
      <original>'208 CRI 2017'!F199=_xll.F9v5.Connect.GL(_xll.F9v5.Connect.BSPEC($B$10,$B$11,$A199),F$2,$B$3,$B$4,F$5,$B$6,$B$7,$B$8)</original>
      <value>0</value>
    </cell>
    <cell>
      <original>'208 CRI 2017'!G199=_xll.F9v5.Connect.GL(_xll.F9v5.Connect.BSPEC($B$10,$B$11,$A199),G$2,$B$3,$B$4,G$5,$B$6,$B$7,$B$8)</original>
      <value>0</value>
    </cell>
    <cell>
      <original>'208 CRI 2017'!I199=_xll.F9v5.Connect.GL(_xll.F9v5.Connect.BSPEC($B$10,$B$11,$A199),I$2,$B$3,$B$4,I$5,$B$6,$B$7,$B$8)</original>
      <value>0</value>
    </cell>
    <cell>
      <original>'208 CRI 2017'!C200=_xll.F9v5.Connect.GL(_xll.F9v5.Connect.BSPEC($B$10,$B$11,$A200),C$2,$B$3,$B$4,C$5,$B$6,$B$7,$B$8)</original>
      <value>0</value>
    </cell>
    <cell>
      <original>'208 CRI 2017'!D200=_xll.F9v5.Connect.GL(_xll.F9v5.Connect.BSPEC($B$10,$B$11,$A200),D$2,$B$3,$B$4,D$5,$B$6,$B$7,$B$8)</original>
      <value>0</value>
    </cell>
    <cell>
      <original>'208 CRI 2017'!F200=_xll.F9v5.Connect.GL(_xll.F9v5.Connect.BSPEC($B$10,$B$11,$A200),F$2,$B$3,$B$4,F$5,$B$6,$B$7,$B$8)</original>
      <value>0</value>
    </cell>
    <cell>
      <original>'208 CRI 2017'!G200=_xll.F9v5.Connect.GL(_xll.F9v5.Connect.BSPEC($B$10,$B$11,$A200),G$2,$B$3,$B$4,G$5,$B$6,$B$7,$B$8)</original>
      <value>0</value>
    </cell>
    <cell>
      <original>'208 CRI 2017'!I200=_xll.F9v5.Connect.GL(_xll.F9v5.Connect.BSPEC($B$10,$B$11,$A200),I$2,$B$3,$B$4,I$5,$B$6,$B$7,$B$8)</original>
      <value>0</value>
    </cell>
    <cell>
      <original>'208 CRI 2017'!C201=_xll.F9v5.Connect.GL(_xll.F9v5.Connect.BSPEC($B$10,$B$11,$A201),C$2,$B$3,$B$4,C$5,$B$6,$B$7,$B$8)</original>
      <value>0</value>
    </cell>
    <cell>
      <original>'208 CRI 2017'!D201=_xll.F9v5.Connect.GL(_xll.F9v5.Connect.BSPEC($B$10,$B$11,$A201),D$2,$B$3,$B$4,D$5,$B$6,$B$7,$B$8)</original>
      <value>0</value>
    </cell>
    <cell>
      <original>'208 CRI 2017'!F201=_xll.F9v5.Connect.GL(_xll.F9v5.Connect.BSPEC($B$10,$B$11,$A201),F$2,$B$3,$B$4,F$5,$B$6,$B$7,$B$8)</original>
      <value>0</value>
    </cell>
    <cell>
      <original>'208 CRI 2017'!G201=_xll.F9v5.Connect.GL(_xll.F9v5.Connect.BSPEC($B$10,$B$11,$A201),G$2,$B$3,$B$4,G$5,$B$6,$B$7,$B$8)</original>
      <value>0</value>
    </cell>
    <cell>
      <original>'208 CRI 2017'!I201=_xll.F9v5.Connect.GL(_xll.F9v5.Connect.BSPEC($B$10,$B$11,$A201),I$2,$B$3,$B$4,I$5,$B$6,$B$7,$B$8)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16323.69</value>
    </cell>
    <cell>
      <original>'307 MRC UASI 2015'!D52=_xll.F9v5.Connect.GL(_xll.F9v5.Connect.BSPEC($B$10,$B$11,$A52),D$2,$B$3,$B$4,D$5,$B$6,$B$7,$B$8)</original>
      <value>6726</value>
    </cell>
    <cell>
      <original>'307 MRC UASI 2015'!F52=_xll.F9v5.Connect.NGL(_xll.F9v5.Connect.BSPEC($B$10,$B$11,$A52),F$2,$B$3,$B$4,F$5,$B$6,$B$7,$B$8)</original>
      <value>16323.69</value>
    </cell>
    <cell>
      <original>'307 MRC UASI 2015'!G52=_xll.F9v5.Connect.GL(_xll.F9v5.Connect.BSPEC($B$10,$B$11,$A52),G$2,$B$3,$B$4,G$5,$B$6,$B$7,$B$8)</original>
      <value>20728</value>
    </cell>
    <cell>
      <original>'307 MRC UASI 2015'!I52=_xll.F9v5.Connect.GL(_xll.F9v5.Connect.BSPEC($B$10,$B$11,$A52),I$2,$B$3,$B$4,I$5,$B$6,$B$7,$B$8)</original>
      <value>36996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2015'!C80=_xll.F9v5.Connect.GL(_xll.F9v5.Connect.BSPEC($B$10,$B$11,$A80),C$2,$B$3,$B$4,C$5,$B$6,$B$7,$B$8)</original>
      <value>3138.76</value>
    </cell>
    <cell>
      <original>'307 MRC UASI 2015'!D80=_xll.F9v5.Connect.GL(_xll.F9v5.Connect.BSPEC($B$10,$B$11,$A80),D$2,$B$3,$B$4,D$5,$B$6,$B$7,$B$8)</original>
      <value>3987</value>
    </cell>
    <cell>
      <original>'307 MRC UASI 2015'!F80=_xll.F9v5.Connect.GL(_xll.F9v5.Connect.BSPEC($B$10,$B$11,$A80),F$2,$B$3,$B$4,F$5,$B$6,$B$7,$B$8)</original>
      <value>9422.08</value>
    </cell>
    <cell>
      <original>'307 MRC UASI 2015'!G80=_xll.F9v5.Connect.GL(_xll.F9v5.Connect.BSPEC($B$10,$B$11,$A80),G$2,$B$3,$B$4,G$5,$B$6,$B$7,$B$8)</original>
      <value>11833</value>
    </cell>
    <cell>
      <original>'307 MRC UASI 2015'!I80=_xll.F9v5.Connect.GL(_xll.F9v5.Connect.BSPEC($B$10,$B$11,$A80),I$2,$B$3,$B$4,I$5,$B$6,$B$7,$B$8)</original>
      <value>11833</value>
    </cell>
    <cell>
      <original>'307 MRC UASI 2015'!C81=_xll.F9v5.Connect.GL(_xll.F9v5.Connect.BSPEC($B$10,$B$11,$A81),C$2,$B$3,$B$4,C$5,$B$6,$B$7,$B$8)</original>
      <value>0</value>
    </cell>
    <cell>
      <original>'307 MRC UASI 2015'!D81=_xll.F9v5.Connect.GL(_xll.F9v5.Connect.BSPEC($B$10,$B$11,$A81),D$2,$B$3,$B$4,D$5,$B$6,$B$7,$B$8)</original>
      <value>0</value>
    </cell>
    <cell>
      <original>'307 MRC UASI 2015'!F81=_xll.F9v5.Connect.GL(_xll.F9v5.Connect.BSPEC($B$10,$B$11,$A81),F$2,$B$3,$B$4,F$5,$B$6,$B$7,$B$8)</original>
      <value>0</value>
    </cell>
    <cell>
      <original>'307 MRC UASI 2015'!G81=_xll.F9v5.Connect.GL(_xll.F9v5.Connect.BSPEC($B$10,$B$11,$A81),G$2,$B$3,$B$4,G$5,$B$6,$B$7,$B$8)</original>
      <value>0</value>
    </cell>
    <cell>
      <original>'307 MRC UASI 2015'!I81=_xll.F9v5.Connect.GL(_xll.F9v5.Connect.BSPEC($B$10,$B$11,$A81),I$2,$B$3,$B$4,I$5,$B$6,$B$7,$B$8)</original>
      <value>0</value>
    </cell>
    <cell>
      <original>'307 MRC UASI 2015'!C82=_xll.F9v5.Connect.GL(_xll.F9v5.Connect.BSPEC($B$10,$B$11,$A82),C$2,$B$3,$B$4,C$5,$B$6,$B$7,$B$8)</original>
      <value>906.75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2667.94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292.56</value>
    </cell>
    <cell>
      <original>'307 MRC UASI 2015'!D84=_xll.F9v5.Connect.GL(_xll.F9v5.Connect.BSPEC($B$10,$B$11,$A84),D$2,$B$3,$B$4,D$5,$B$6,$B$7,$B$8)</original>
      <value>305</value>
    </cell>
    <cell>
      <original>'307 MRC UASI 2015'!F84=_xll.F9v5.Connect.GL(_xll.F9v5.Connect.BSPEC($B$10,$B$11,$A84),F$2,$B$3,$B$4,F$5,$B$6,$B$7,$B$8)</original>
      <value>874.98</value>
    </cell>
    <cell>
      <original>'307 MRC UASI 2015'!G84=_xll.F9v5.Connect.GL(_xll.F9v5.Connect.BSPEC($B$10,$B$11,$A84),G$2,$B$3,$B$4,G$5,$B$6,$B$7,$B$8)</original>
      <value>905</value>
    </cell>
    <cell>
      <original>'307 MRC UASI 2015'!I84=_xll.F9v5.Connect.GL(_xll.F9v5.Connect.BSPEC($B$10,$B$11,$A84),I$2,$B$3,$B$4,I$5,$B$6,$B$7,$B$8)</original>
      <value>905</value>
    </cell>
    <cell>
      <original>'307 MRC UASI 2015'!C85=_xll.F9v5.Connect.GL(_xll.F9v5.Connect.BSPEC($B$10,$B$11,$A85),C$2,$B$3,$B$4,C$5,$B$6,$B$7,$B$8)</original>
      <value>480.05</value>
    </cell>
    <cell>
      <original>'307 MRC UASI 2015'!D85=_xll.F9v5.Connect.GL(_xll.F9v5.Connect.BSPEC($B$10,$B$11,$A85),D$2,$B$3,$B$4,D$5,$B$6,$B$7,$B$8)</original>
      <value>330</value>
    </cell>
    <cell>
      <original>'307 MRC UASI 2015'!F85=_xll.F9v5.Connect.GL(_xll.F9v5.Connect.BSPEC($B$10,$B$11,$A85),F$2,$B$3,$B$4,F$5,$B$6,$B$7,$B$8)</original>
      <value>1127.1399999999999</value>
    </cell>
    <cell>
      <original>'307 MRC UASI 2015'!G85=_xll.F9v5.Connect.GL(_xll.F9v5.Connect.BSPEC($B$10,$B$11,$A85),G$2,$B$3,$B$4,G$5,$B$6,$B$7,$B$8)</original>
      <value>979</value>
    </cell>
    <cell>
      <original>'307 MRC UASI 2015'!I85=_xll.F9v5.Connect.GL(_xll.F9v5.Connect.BSPEC($B$10,$B$11,$A85),I$2,$B$3,$B$4,I$5,$B$6,$B$7,$B$8)</original>
      <value>979</value>
    </cell>
    <cell>
      <original>'307 MRC UASI 2015'!C86=_xll.F9v5.Connect.GL(_xll.F9v5.Connect.BSPEC($B$10,$B$11,$A86),C$2,$B$3,$B$4,C$5,$B$6,$B$7,$B$8)</original>
      <value>476.09</value>
    </cell>
    <cell>
      <original>'307 MRC UASI 2015'!D86=_xll.F9v5.Connect.GL(_xll.F9v5.Connect.BSPEC($B$10,$B$11,$A86),D$2,$B$3,$B$4,D$5,$B$6,$B$7,$B$8)</original>
      <value>633</value>
    </cell>
    <cell>
      <original>'307 MRC UASI 2015'!F86=_xll.F9v5.Connect.GL(_xll.F9v5.Connect.BSPEC($B$10,$B$11,$A86),F$2,$B$3,$B$4,F$5,$B$6,$B$7,$B$8)</original>
      <value>1658.6299999999999</value>
    </cell>
    <cell>
      <original>'307 MRC UASI 2015'!G86=_xll.F9v5.Connect.GL(_xll.F9v5.Connect.BSPEC($B$10,$B$11,$A86),G$2,$B$3,$B$4,G$5,$B$6,$B$7,$B$8)</original>
      <value>1899</value>
    </cell>
    <cell>
      <original>'307 MRC UASI 2015'!I86=_xll.F9v5.Connect.GL(_xll.F9v5.Connect.BSPEC($B$10,$B$11,$A86),I$2,$B$3,$B$4,I$5,$B$6,$B$7,$B$8)</original>
      <value>1899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2015'!C92=_xll.F9v5.Connect.GL(_xll.F9v5.Connect.BSPEC($B$10,$B$11,$A92),C$2,$B$3,$B$4,C$5,$B$6,$B$7,$B$8)</original>
      <value>0</value>
    </cell>
    <cell>
      <original>'307 MRC UASI 2015'!D92=_xll.F9v5.Connect.GL(_xll.F9v5.Connect.BSPEC($B$10,$B$11,$A92),D$2,$B$3,$B$4,D$5,$B$6,$B$7,$B$8)</original>
      <value>0</value>
    </cell>
    <cell>
      <original>'307 MRC UASI 2015'!F92=_xll.F9v5.Connect.GL(_xll.F9v5.Connect.BSPEC($B$10,$B$11,$A92),F$2,$B$3,$B$4,F$5,$B$6,$B$7,$B$8)</original>
      <value>0</value>
    </cell>
    <cell>
      <original>'307 MRC UASI 2015'!G92=_xll.F9v5.Connect.GL(_xll.F9v5.Connect.BSPEC($B$10,$B$11,$A92),G$2,$B$3,$B$4,G$5,$B$6,$B$7,$B$8)</original>
      <value>0</value>
    </cell>
    <cell>
      <original>'307 MRC UASI 2015'!I92=_xll.F9v5.Connect.GL(_xll.F9v5.Connect.BSPEC($B$10,$B$11,$A92),I$2,$B$3,$B$4,I$5,$B$6,$B$7,$B$8)</original>
      <value>0</value>
    </cell>
    <cell>
      <original>'307 MRC UASI 2015'!C93=_xll.F9v5.Connect.GL(_xll.F9v5.Connect.BSPEC($B$10,$B$11,$A93),C$2,$B$3,$B$4,C$5,$B$6,$B$7,$B$8)</original>
      <value>0</value>
    </cell>
    <cell>
      <original>'307 MRC UASI 2015'!D93=_xll.F9v5.Connect.GL(_xll.F9v5.Connect.BSPEC($B$10,$B$11,$A93),D$2,$B$3,$B$4,D$5,$B$6,$B$7,$B$8)</original>
      <value>0</value>
    </cell>
    <cell>
      <original>'307 MRC UASI 2015'!F93=_xll.F9v5.Connect.GL(_xll.F9v5.Connect.BSPEC($B$10,$B$11,$A93),F$2,$B$3,$B$4,F$5,$B$6,$B$7,$B$8)</original>
      <value>0</value>
    </cell>
    <cell>
      <original>'307 MRC UASI 2015'!G93=_xll.F9v5.Connect.GL(_xll.F9v5.Connect.BSPEC($B$10,$B$11,$A93),G$2,$B$3,$B$4,G$5,$B$6,$B$7,$B$8)</original>
      <value>0</value>
    </cell>
    <cell>
      <original>'307 MRC UASI 2015'!I93=_xll.F9v5.Connect.GL(_xll.F9v5.Connect.BSPEC($B$10,$B$11,$A93),I$2,$B$3,$B$4,I$5,$B$6,$B$7,$B$8)</original>
      <value>0</value>
    </cell>
    <cell>
      <original>'307 MRC UASI 2015'!C94=_xll.F9v5.Connect.GL(_xll.F9v5.Connect.BSPEC($B$10,$B$11,$A94),C$2,$B$3,$B$4,C$5,$B$6,$B$7,$B$8)</original>
      <value>0</value>
    </cell>
    <cell>
      <original>'307 MRC UASI 2015'!D94=_xll.F9v5.Connect.GL(_xll.F9v5.Connect.BSPEC($B$10,$B$11,$A94),D$2,$B$3,$B$4,D$5,$B$6,$B$7,$B$8)</original>
      <value>0</value>
    </cell>
    <cell>
      <original>'307 MRC UASI 2015'!F94=_xll.F9v5.Connect.GL(_xll.F9v5.Connect.BSPEC($B$10,$B$11,$A94),F$2,$B$3,$B$4,F$5,$B$6,$B$7,$B$8)</original>
      <value>0</value>
    </cell>
    <cell>
      <original>'307 MRC UASI 2015'!G94=_xll.F9v5.Connect.GL(_xll.F9v5.Connect.BSPEC($B$10,$B$11,$A94),G$2,$B$3,$B$4,G$5,$B$6,$B$7,$B$8)</original>
      <value>0</value>
    </cell>
    <cell>
      <original>'307 MRC UASI 2015'!I94=_xll.F9v5.Connect.GL(_xll.F9v5.Connect.BSPEC($B$10,$B$11,$A94),I$2,$B$3,$B$4,I$5,$B$6,$B$7,$B$8)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45</value>
    </cell>
    <cell>
      <original>'307 MRC UASI 2015'!I101=_xll.F9v5.Connect.GL(_xll.F9v5.Connect.BSPEC($B$10,$B$11,$A101),I$2,$B$3,$B$4,I$5,$B$6,$B$7,$B$8)</original>
      <value>180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24.79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0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260.04999999999995</value>
    </cell>
    <cell>
      <original>'307 MRC UASI 2015'!G107=_xll.F9v5.Connect.GL(_xll.F9v5.Connect.BSPEC($B$10,$B$11,$A107),G$2,$B$3,$B$4,G$5,$B$6,$B$7,$B$8)</original>
      <value>700</value>
    </cell>
    <cell>
      <original>'307 MRC UASI 2015'!I107=_xll.F9v5.Connect.GL(_xll.F9v5.Connect.BSPEC($B$10,$B$11,$A107),I$2,$B$3,$B$4,I$5,$B$6,$B$7,$B$8)</original>
      <value>4600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93</value>
    </cell>
    <cell>
      <original>'307 MRC UASI 2015'!F143=_xll.F9v5.Connect.GL(_xll.F9v5.Connect.BSPEC($B$10,$B$11,$A143),F$2,$B$3,$B$4,F$5,$B$6,$B$7,$B$8)</original>
      <value>27</value>
    </cell>
    <cell>
      <original>'307 MRC UASI 2015'!G143=_xll.F9v5.Connect.GL(_xll.F9v5.Connect.BSPEC($B$10,$B$11,$A143),G$2,$B$3,$B$4,G$5,$B$6,$B$7,$B$8)</original>
      <value>279</value>
    </cell>
    <cell>
      <original>'307 MRC UASI 2015'!I143=_xll.F9v5.Connect.GL(_xll.F9v5.Connect.BSPEC($B$10,$B$11,$A143),I$2,$B$3,$B$4,I$5,$B$6,$B$7,$B$8)</original>
      <value>1116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42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126</value>
    </cell>
    <cell>
      <original>'307 MRC UASI 2015'!I144=_xll.F9v5.Connect.GL(_xll.F9v5.Connect.BSPEC($B$10,$B$11,$A144),I$2,$B$3,$B$4,I$5,$B$6,$B$7,$B$8)</original>
      <value>504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802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2406</value>
    </cell>
    <cell>
      <original>'307 MRC UASI 2015'!I152=_xll.F9v5.Connect.GL(_xll.F9v5.Connect.BSPEC($B$10,$B$11,$A152),I$2,$B$3,$B$4,I$5,$B$6,$B$7,$B$8)</original>
      <value>9624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89.45</value>
    </cell>
    <cell>
      <original>'307 MRC UASI 2015'!D170=_xll.F9v5.Connect.GL(_xll.F9v5.Connect.BSPEC($B$10,$B$11,$A170),D$2,$B$3,$B$4,D$5,$B$6,$B$7,$B$8)</original>
      <value>110</value>
    </cell>
    <cell>
      <original>'307 MRC UASI 2015'!F170=_xll.F9v5.Connect.GL(_xll.F9v5.Connect.BSPEC($B$10,$B$11,$A170),F$2,$B$3,$B$4,F$5,$B$6,$B$7,$B$8)</original>
      <value>269.33999999999997</value>
    </cell>
    <cell>
      <original>'307 MRC UASI 2015'!G170=_xll.F9v5.Connect.GL(_xll.F9v5.Connect.BSPEC($B$10,$B$11,$A170),G$2,$B$3,$B$4,G$5,$B$6,$B$7,$B$8)</original>
      <value>330</value>
    </cell>
    <cell>
      <original>'307 MRC UASI 2015'!I170=_xll.F9v5.Connect.GL(_xll.F9v5.Connect.BSPEC($B$10,$B$11,$A170),I$2,$B$3,$B$4,I$5,$B$6,$B$7,$B$8)</original>
      <value>1320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0</value>
    </cell>
    <cell>
      <original>'307 MRC UASI 2015'!D174=_xll.F9v5.Connect.GL(_xll.F9v5.Connect.BSPEC($B$10,$B$11,$A174),D$2,$B$3,$B$4,D$5,$B$6,$B$7,$B$8)</original>
      <value>226</value>
    </cell>
    <cell>
      <original>'307 MRC UASI 2015'!F174=_xll.F9v5.Connect.GL(_xll.F9v5.Connect.BSPEC($B$10,$B$11,$A174),F$2,$B$3,$B$4,F$5,$B$6,$B$7,$B$8)</original>
      <value>-24.040000000000006</value>
    </cell>
    <cell>
      <original>'307 MRC UASI 2015'!G174=_xll.F9v5.Connect.GL(_xll.F9v5.Connect.BSPEC($B$10,$B$11,$A174),G$2,$B$3,$B$4,G$5,$B$6,$B$7,$B$8)</original>
      <value>618</value>
    </cell>
    <cell>
      <original>'307 MRC UASI 2015'!I174=_xll.F9v5.Connect.GL(_xll.F9v5.Connect.BSPEC($B$10,$B$11,$A174),I$2,$B$3,$B$4,I$5,$B$6,$B$7,$B$8)</original>
      <value>2352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166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512</value>
    </cell>
    <cell>
      <original>'307 MRC UASI 2015'!I177=_xll.F9v5.Connect.GL(_xll.F9v5.Connect.BSPEC($B$10,$B$11,$A177),I$2,$B$3,$B$4,I$5,$B$6,$B$7,$B$8)</original>
      <value>1588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17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51</value>
    </cell>
    <cell>
      <original>'307 MRC UASI 2015'!I186=_xll.F9v5.Connect.GL(_xll.F9v5.Connect.BSPEC($B$10,$B$11,$A186),I$2,$B$3,$B$4,I$5,$B$6,$B$7,$B$8)</original>
      <value>51</value>
    </cell>
    <cell>
      <original>'307 MRC UASI 2015'!C187=_xll.F9v5.Connect.GL(_xll.F9v5.Connect.BSPEC($B$10,$B$11,$A187),C$2,$B$3,$B$4,C$5,$B$6,$B$7,$B$8)</original>
      <value>7.8</value>
    </cell>
    <cell>
      <original>'307 MRC UASI 2015'!D187=_xll.F9v5.Connect.GL(_xll.F9v5.Connect.BSPEC($B$10,$B$11,$A187),D$2,$B$3,$B$4,D$5,$B$6,$B$7,$B$8)</original>
      <value>15</value>
    </cell>
    <cell>
      <original>'307 MRC UASI 2015'!F187=_xll.F9v5.Connect.GL(_xll.F9v5.Connect.BSPEC($B$10,$B$11,$A187),F$2,$B$3,$B$4,F$5,$B$6,$B$7,$B$8)</original>
      <value>15.780000000000001</value>
    </cell>
    <cell>
      <original>'307 MRC UASI 2015'!G187=_xll.F9v5.Connect.GL(_xll.F9v5.Connect.BSPEC($B$10,$B$11,$A187),G$2,$B$3,$B$4,G$5,$B$6,$B$7,$B$8)</original>
      <value>45</value>
    </cell>
    <cell>
      <original>'307 MRC UASI 2015'!I187=_xll.F9v5.Connect.GL(_xll.F9v5.Connect.BSPEC($B$10,$B$11,$A187),I$2,$B$3,$B$4,I$5,$B$6,$B$7,$B$8)</original>
      <value>45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2015'!C192=_xll.F9v5.Connect.GL(_xll.F9v5.Connect.BSPEC($B$10,$B$11,$A192),C$2,$B$3,$B$4,C$5,$B$6,$B$7,$B$8)</original>
      <value>0</value>
    </cell>
    <cell>
      <original>'307 MRC UASI 2015'!D192=_xll.F9v5.Connect.GL(_xll.F9v5.Connect.BSPEC($B$10,$B$11,$A192),D$2,$B$3,$B$4,D$5,$B$6,$B$7,$B$8)</original>
      <value>0</value>
    </cell>
    <cell>
      <original>'307 MRC UASI 2015'!F192=_xll.F9v5.Connect.GL(_xll.F9v5.Connect.BSPEC($B$10,$B$11,$A192),F$2,$B$3,$B$4,F$5,$B$6,$B$7,$B$8)</original>
      <value>0</value>
    </cell>
    <cell>
      <original>'307 MRC UASI 2015'!G192=_xll.F9v5.Connect.GL(_xll.F9v5.Connect.BSPEC($B$10,$B$11,$A192),G$2,$B$3,$B$4,G$5,$B$6,$B$7,$B$8)</original>
      <value>0</value>
    </cell>
    <cell>
      <original>'307 MRC UASI 2015'!I192=_xll.F9v5.Connect.GL(_xll.F9v5.Connect.BSPEC($B$10,$B$11,$A192),I$2,$B$3,$B$4,I$5,$B$6,$B$7,$B$8)</original>
      <value>0</value>
    </cell>
    <cell>
      <original>'307 MRC UASI 2015'!C198=_xll.F9v5.Connect.GL(_xll.F9v5.Connect.BSPEC($B$10,$B$11,$A198),C$2,$B$3,$B$4,C$5,$B$6,$B$7,$B$8)</original>
      <value>0</value>
    </cell>
    <cell>
      <original>'307 MRC UASI 2015'!D198=_xll.F9v5.Connect.GL(_xll.F9v5.Connect.BSPEC($B$10,$B$11,$A198),D$2,$B$3,$B$4,D$5,$B$6,$B$7,$B$8)</original>
      <value>0</value>
    </cell>
    <cell>
      <original>'307 MRC UASI 2015'!F198=_xll.F9v5.Connect.GL(_xll.F9v5.Connect.BSPEC($B$10,$B$11,$A198),F$2,$B$3,$B$4,F$5,$B$6,$B$7,$B$8)</original>
      <value>0</value>
    </cell>
    <cell>
      <original>'307 MRC UASI 2015'!G198=_xll.F9v5.Connect.GL(_xll.F9v5.Connect.BSPEC($B$10,$B$11,$A198),G$2,$B$3,$B$4,G$5,$B$6,$B$7,$B$8)</original>
      <value>0</value>
    </cell>
    <cell>
      <original>'307 MRC UASI 2015'!I198=_xll.F9v5.Connect.GL(_xll.F9v5.Connect.BSPEC($B$10,$B$11,$A198),I$2,$B$3,$B$4,I$5,$B$6,$B$7,$B$8)</original>
      <value>0</value>
    </cell>
    <cell>
      <original>'307 MRC UASI 2015'!C199=_xll.F9v5.Connect.GL(_xll.F9v5.Connect.BSPEC($B$10,$B$11,$A199),C$2,$B$3,$B$4,C$5,$B$6,$B$7,$B$8)</original>
      <value>0</value>
    </cell>
    <cell>
      <original>'307 MRC UASI 2015'!D199=_xll.F9v5.Connect.GL(_xll.F9v5.Connect.BSPEC($B$10,$B$11,$A199),D$2,$B$3,$B$4,D$5,$B$6,$B$7,$B$8)</original>
      <value>0</value>
    </cell>
    <cell>
      <original>'307 MRC UASI 2015'!F199=_xll.F9v5.Connect.GL(_xll.F9v5.Connect.BSPEC($B$10,$B$11,$A199),F$2,$B$3,$B$4,F$5,$B$6,$B$7,$B$8)</original>
      <value>0</value>
    </cell>
    <cell>
      <original>'307 MRC UASI 2015'!G199=_xll.F9v5.Connect.GL(_xll.F9v5.Connect.BSPEC($B$10,$B$11,$A199),G$2,$B$3,$B$4,G$5,$B$6,$B$7,$B$8)</original>
      <value>0</value>
    </cell>
    <cell>
      <original>'307 MRC UASI 2015'!I199=_xll.F9v5.Connect.GL(_xll.F9v5.Connect.BSPEC($B$10,$B$11,$A199),I$2,$B$3,$B$4,I$5,$B$6,$B$7,$B$8)</original>
      <value>0</value>
    </cell>
    <cell>
      <original>'307 MRC UASI 2015'!C200=_xll.F9v5.Connect.GL(_xll.F9v5.Connect.BSPEC($B$10,$B$11,$A200),C$2,$B$3,$B$4,C$5,$B$6,$B$7,$B$8)</original>
      <value>0</value>
    </cell>
    <cell>
      <original>'307 MRC UASI 2015'!D200=_xll.F9v5.Connect.GL(_xll.F9v5.Connect.BSPEC($B$10,$B$11,$A200),D$2,$B$3,$B$4,D$5,$B$6,$B$7,$B$8)</original>
      <value>0</value>
    </cell>
    <cell>
      <original>'307 MRC UASI 2015'!F200=_xll.F9v5.Connect.GL(_xll.F9v5.Connect.BSPEC($B$10,$B$11,$A200),F$2,$B$3,$B$4,F$5,$B$6,$B$7,$B$8)</original>
      <value>0</value>
    </cell>
    <cell>
      <original>'307 MRC UASI 2015'!G200=_xll.F9v5.Connect.GL(_xll.F9v5.Connect.BSPEC($B$10,$B$11,$A200),G$2,$B$3,$B$4,G$5,$B$6,$B$7,$B$8)</original>
      <value>0</value>
    </cell>
    <cell>
      <original>'307 MRC UASI 2015'!I200=_xll.F9v5.Connect.GL(_xll.F9v5.Connect.BSPEC($B$10,$B$11,$A200),I$2,$B$3,$B$4,I$5,$B$6,$B$7,$B$8)</original>
      <value>0</value>
    </cell>
    <cell>
      <original>'307 MRC UASI 2015'!C201=_xll.F9v5.Connect.GL(_xll.F9v5.Connect.BSPEC($B$10,$B$11,$A201),C$2,$B$3,$B$4,C$5,$B$6,$B$7,$B$8)</original>
      <value>0</value>
    </cell>
    <cell>
      <original>'307 MRC UASI 2015'!D201=_xll.F9v5.Connect.GL(_xll.F9v5.Connect.BSPEC($B$10,$B$11,$A201),D$2,$B$3,$B$4,D$5,$B$6,$B$7,$B$8)</original>
      <value>0</value>
    </cell>
    <cell>
      <original>'307 MRC UASI 2015'!F201=_xll.F9v5.Connect.GL(_xll.F9v5.Connect.BSPEC($B$10,$B$11,$A201),F$2,$B$3,$B$4,F$5,$B$6,$B$7,$B$8)</original>
      <value>0</value>
    </cell>
    <cell>
      <original>'307 MRC UASI 2015'!G201=_xll.F9v5.Connect.GL(_xll.F9v5.Connect.BSPEC($B$10,$B$11,$A201),G$2,$B$3,$B$4,G$5,$B$6,$B$7,$B$8)</original>
      <value>0</value>
    </cell>
    <cell>
      <original>'307 MRC UASI 2015'!I201=_xll.F9v5.Connect.GL(_xll.F9v5.Connect.BSPEC($B$10,$B$11,$A201),I$2,$B$3,$B$4,I$5,$B$6,$B$7,$B$8)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396.66</value>
    </cell>
    <cell>
      <original>'308 MRC UASI M&amp;A 2015'!D52=_xll.F9v5.Connect.GL(_xll.F9v5.Connect.BSPEC($B$10,$B$11,$A52),D$2,$B$3,$B$4,D$5,$B$6,$B$7,$B$8)</original>
      <value>300</value>
    </cell>
    <cell>
      <original>'308 MRC UASI M&amp;A 2015'!F52=_xll.F9v5.Connect.NGL(_xll.F9v5.Connect.BSPEC($B$10,$B$11,$A52),F$2,$B$3,$B$4,F$5,$B$6,$B$7,$B$8)</original>
      <value>396.66</value>
    </cell>
    <cell>
      <original>'308 MRC UASI M&amp;A 2015'!G52=_xll.F9v5.Connect.GL(_xll.F9v5.Connect.BSPEC($B$10,$B$11,$A52),G$2,$B$3,$B$4,G$5,$B$6,$B$7,$B$8)</original>
      <value>900</value>
    </cell>
    <cell>
      <original>'308 MRC UASI M&amp;A 2015'!I52=_xll.F9v5.Connect.GL(_xll.F9v5.Connect.BSPEC($B$10,$B$11,$A52),I$2,$B$3,$B$4,I$5,$B$6,$B$7,$B$8)</original>
      <value>900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2015'!C80=_xll.F9v5.Connect.GL(_xll.F9v5.Connect.BSPEC($B$10,$B$11,$A80),C$2,$B$3,$B$4,C$5,$B$6,$B$7,$B$8)</original>
      <value>0</value>
    </cell>
    <cell>
      <original>'308 MRC UASI M&amp;A 2015'!D80=_xll.F9v5.Connect.GL(_xll.F9v5.Connect.BSPEC($B$10,$B$11,$A80),D$2,$B$3,$B$4,D$5,$B$6,$B$7,$B$8)</original>
      <value>300</value>
    </cell>
    <cell>
      <original>'308 MRC UASI M&amp;A 2015'!F80=_xll.F9v5.Connect.GL(_xll.F9v5.Connect.BSPEC($B$10,$B$11,$A80),F$2,$B$3,$B$4,F$5,$B$6,$B$7,$B$8)</original>
      <value>396.65999999999997</value>
    </cell>
    <cell>
      <original>'308 MRC UASI M&amp;A 2015'!G80=_xll.F9v5.Connect.GL(_xll.F9v5.Connect.BSPEC($B$10,$B$11,$A80),G$2,$B$3,$B$4,G$5,$B$6,$B$7,$B$8)</original>
      <value>900</value>
    </cell>
    <cell>
      <original>'308 MRC UASI M&amp;A 2015'!I80=_xll.F9v5.Connect.GL(_xll.F9v5.Connect.BSPEC($B$10,$B$11,$A80),I$2,$B$3,$B$4,I$5,$B$6,$B$7,$B$8)</original>
      <value>900</value>
    </cell>
    <cell>
      <original>'308 MRC UASI M&amp;A 2015'!C81=_xll.F9v5.Connect.GL(_xll.F9v5.Connect.BSPEC($B$10,$B$11,$A81),C$2,$B$3,$B$4,C$5,$B$6,$B$7,$B$8)</original>
      <value>0</value>
    </cell>
    <cell>
      <original>'308 MRC UASI M&amp;A 2015'!D81=_xll.F9v5.Connect.GL(_xll.F9v5.Connect.BSPEC($B$10,$B$11,$A81),D$2,$B$3,$B$4,D$5,$B$6,$B$7,$B$8)</original>
      <value>0</value>
    </cell>
    <cell>
      <original>'308 MRC UASI M&amp;A 2015'!F81=_xll.F9v5.Connect.GL(_xll.F9v5.Connect.BSPEC($B$10,$B$11,$A81),F$2,$B$3,$B$4,F$5,$B$6,$B$7,$B$8)</original>
      <value>0</value>
    </cell>
    <cell>
      <original>'308 MRC UASI M&amp;A 2015'!G81=_xll.F9v5.Connect.GL(_xll.F9v5.Connect.BSPEC($B$10,$B$11,$A81),G$2,$B$3,$B$4,G$5,$B$6,$B$7,$B$8)</original>
      <value>0</value>
    </cell>
    <cell>
      <original>'308 MRC UASI M&amp;A 2015'!I81=_xll.F9v5.Connect.GL(_xll.F9v5.Connect.BSPEC($B$10,$B$11,$A81),I$2,$B$3,$B$4,I$5,$B$6,$B$7,$B$8)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2015'!C92=_xll.F9v5.Connect.GL(_xll.F9v5.Connect.BSPEC($B$10,$B$11,$A92),C$2,$B$3,$B$4,C$5,$B$6,$B$7,$B$8)</original>
      <value>0</value>
    </cell>
    <cell>
      <original>'308 MRC UASI M&amp;A 2015'!D92=_xll.F9v5.Connect.GL(_xll.F9v5.Connect.BSPEC($B$10,$B$11,$A92),D$2,$B$3,$B$4,D$5,$B$6,$B$7,$B$8)</original>
      <value>0</value>
    </cell>
    <cell>
      <original>'308 MRC UASI M&amp;A 2015'!F92=_xll.F9v5.Connect.GL(_xll.F9v5.Connect.BSPEC($B$10,$B$11,$A92),F$2,$B$3,$B$4,F$5,$B$6,$B$7,$B$8)</original>
      <value>0</value>
    </cell>
    <cell>
      <original>'308 MRC UASI M&amp;A 2015'!G92=_xll.F9v5.Connect.GL(_xll.F9v5.Connect.BSPEC($B$10,$B$11,$A92),G$2,$B$3,$B$4,G$5,$B$6,$B$7,$B$8)</original>
      <value>0</value>
    </cell>
    <cell>
      <original>'308 MRC UASI M&amp;A 2015'!I92=_xll.F9v5.Connect.GL(_xll.F9v5.Connect.BSPEC($B$10,$B$11,$A92),I$2,$B$3,$B$4,I$5,$B$6,$B$7,$B$8)</original>
      <value>0</value>
    </cell>
    <cell>
      <original>'308 MRC UASI M&amp;A 2015'!C93=_xll.F9v5.Connect.GL(_xll.F9v5.Connect.BSPEC($B$10,$B$11,$A93),C$2,$B$3,$B$4,C$5,$B$6,$B$7,$B$8)</original>
      <value>0</value>
    </cell>
    <cell>
      <original>'308 MRC UASI M&amp;A 2015'!D93=_xll.F9v5.Connect.GL(_xll.F9v5.Connect.BSPEC($B$10,$B$11,$A93),D$2,$B$3,$B$4,D$5,$B$6,$B$7,$B$8)</original>
      <value>0</value>
    </cell>
    <cell>
      <original>'308 MRC UASI M&amp;A 2015'!F93=_xll.F9v5.Connect.GL(_xll.F9v5.Connect.BSPEC($B$10,$B$11,$A93),F$2,$B$3,$B$4,F$5,$B$6,$B$7,$B$8)</original>
      <value>0</value>
    </cell>
    <cell>
      <original>'308 MRC UASI M&amp;A 2015'!G93=_xll.F9v5.Connect.GL(_xll.F9v5.Connect.BSPEC($B$10,$B$11,$A93),G$2,$B$3,$B$4,G$5,$B$6,$B$7,$B$8)</original>
      <value>0</value>
    </cell>
    <cell>
      <original>'308 MRC UASI M&amp;A 2015'!I93=_xll.F9v5.Connect.GL(_xll.F9v5.Connect.BSPEC($B$10,$B$11,$A93),I$2,$B$3,$B$4,I$5,$B$6,$B$7,$B$8)</original>
      <value>0</value>
    </cell>
    <cell>
      <original>'308 MRC UASI M&amp;A 2015'!C94=_xll.F9v5.Connect.GL(_xll.F9v5.Connect.BSPEC($B$10,$B$11,$A94),C$2,$B$3,$B$4,C$5,$B$6,$B$7,$B$8)</original>
      <value>0</value>
    </cell>
    <cell>
      <original>'308 MRC UASI M&amp;A 2015'!D94=_xll.F9v5.Connect.GL(_xll.F9v5.Connect.BSPEC($B$10,$B$11,$A94),D$2,$B$3,$B$4,D$5,$B$6,$B$7,$B$8)</original>
      <value>0</value>
    </cell>
    <cell>
      <original>'308 MRC UASI M&amp;A 2015'!F94=_xll.F9v5.Connect.GL(_xll.F9v5.Connect.BSPEC($B$10,$B$11,$A94),F$2,$B$3,$B$4,F$5,$B$6,$B$7,$B$8)</original>
      <value>0</value>
    </cell>
    <cell>
      <original>'308 MRC UASI M&amp;A 2015'!G94=_xll.F9v5.Connect.GL(_xll.F9v5.Connect.BSPEC($B$10,$B$11,$A94),G$2,$B$3,$B$4,G$5,$B$6,$B$7,$B$8)</original>
      <value>0</value>
    </cell>
    <cell>
      <original>'308 MRC UASI M&amp;A 2015'!I94=_xll.F9v5.Connect.GL(_xll.F9v5.Connect.BSPEC($B$10,$B$11,$A94),I$2,$B$3,$B$4,I$5,$B$6,$B$7,$B$8)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2015'!C192=_xll.F9v5.Connect.GL(_xll.F9v5.Connect.BSPEC($B$10,$B$11,$A192),C$2,$B$3,$B$4,C$5,$B$6,$B$7,$B$8)</original>
      <value>0</value>
    </cell>
    <cell>
      <original>'308 MRC UASI M&amp;A 2015'!D192=_xll.F9v5.Connect.GL(_xll.F9v5.Connect.BSPEC($B$10,$B$11,$A192),D$2,$B$3,$B$4,D$5,$B$6,$B$7,$B$8)</original>
      <value>0</value>
    </cell>
    <cell>
      <original>'308 MRC UASI M&amp;A 2015'!F192=_xll.F9v5.Connect.GL(_xll.F9v5.Connect.BSPEC($B$10,$B$11,$A192),F$2,$B$3,$B$4,F$5,$B$6,$B$7,$B$8)</original>
      <value>0</value>
    </cell>
    <cell>
      <original>'308 MRC UASI M&amp;A 2015'!G192=_xll.F9v5.Connect.GL(_xll.F9v5.Connect.BSPEC($B$10,$B$11,$A192),G$2,$B$3,$B$4,G$5,$B$6,$B$7,$B$8)</original>
      <value>0</value>
    </cell>
    <cell>
      <original>'308 MRC UASI M&amp;A 2015'!I192=_xll.F9v5.Connect.GL(_xll.F9v5.Connect.BSPEC($B$10,$B$11,$A192),I$2,$B$3,$B$4,I$5,$B$6,$B$7,$B$8)</original>
      <value>0</value>
    </cell>
    <cell>
      <original>'308 MRC UASI M&amp;A 2015'!C198=_xll.F9v5.Connect.GL(_xll.F9v5.Connect.BSPEC($B$10,$B$11,$A198),C$2,$B$3,$B$4,C$5,$B$6,$B$7,$B$8)</original>
      <value>0</value>
    </cell>
    <cell>
      <original>'308 MRC UASI M&amp;A 2015'!D198=_xll.F9v5.Connect.GL(_xll.F9v5.Connect.BSPEC($B$10,$B$11,$A198),D$2,$B$3,$B$4,D$5,$B$6,$B$7,$B$8)</original>
      <value>0</value>
    </cell>
    <cell>
      <original>'308 MRC UASI M&amp;A 2015'!F198=_xll.F9v5.Connect.GL(_xll.F9v5.Connect.BSPEC($B$10,$B$11,$A198),F$2,$B$3,$B$4,F$5,$B$6,$B$7,$B$8)</original>
      <value>0</value>
    </cell>
    <cell>
      <original>'308 MRC UASI M&amp;A 2015'!G198=_xll.F9v5.Connect.GL(_xll.F9v5.Connect.BSPEC($B$10,$B$11,$A198),G$2,$B$3,$B$4,G$5,$B$6,$B$7,$B$8)</original>
      <value>0</value>
    </cell>
    <cell>
      <original>'308 MRC UASI M&amp;A 2015'!I198=_xll.F9v5.Connect.GL(_xll.F9v5.Connect.BSPEC($B$10,$B$11,$A198),I$2,$B$3,$B$4,I$5,$B$6,$B$7,$B$8)</original>
      <value>0</value>
    </cell>
    <cell>
      <original>'308 MRC UASI M&amp;A 2015'!C199=_xll.F9v5.Connect.GL(_xll.F9v5.Connect.BSPEC($B$10,$B$11,$A199),C$2,$B$3,$B$4,C$5,$B$6,$B$7,$B$8)</original>
      <value>0</value>
    </cell>
    <cell>
      <original>'308 MRC UASI M&amp;A 2015'!D199=_xll.F9v5.Connect.GL(_xll.F9v5.Connect.BSPEC($B$10,$B$11,$A199),D$2,$B$3,$B$4,D$5,$B$6,$B$7,$B$8)</original>
      <value>0</value>
    </cell>
    <cell>
      <original>'308 MRC UASI M&amp;A 2015'!F199=_xll.F9v5.Connect.GL(_xll.F9v5.Connect.BSPEC($B$10,$B$11,$A199),F$2,$B$3,$B$4,F$5,$B$6,$B$7,$B$8)</original>
      <value>0</value>
    </cell>
    <cell>
      <original>'308 MRC UASI M&amp;A 2015'!G199=_xll.F9v5.Connect.GL(_xll.F9v5.Connect.BSPEC($B$10,$B$11,$A199),G$2,$B$3,$B$4,G$5,$B$6,$B$7,$B$8)</original>
      <value>0</value>
    </cell>
    <cell>
      <original>'308 MRC UASI M&amp;A 2015'!I199=_xll.F9v5.Connect.GL(_xll.F9v5.Connect.BSPEC($B$10,$B$11,$A199),I$2,$B$3,$B$4,I$5,$B$6,$B$7,$B$8)</original>
      <value>0</value>
    </cell>
    <cell>
      <original>'308 MRC UASI M&amp;A 2015'!C200=_xll.F9v5.Connect.GL(_xll.F9v5.Connect.BSPEC($B$10,$B$11,$A200),C$2,$B$3,$B$4,C$5,$B$6,$B$7,$B$8)</original>
      <value>0</value>
    </cell>
    <cell>
      <original>'308 MRC UASI M&amp;A 2015'!D200=_xll.F9v5.Connect.GL(_xll.F9v5.Connect.BSPEC($B$10,$B$11,$A200),D$2,$B$3,$B$4,D$5,$B$6,$B$7,$B$8)</original>
      <value>0</value>
    </cell>
    <cell>
      <original>'308 MRC UASI M&amp;A 2015'!F200=_xll.F9v5.Connect.GL(_xll.F9v5.Connect.BSPEC($B$10,$B$11,$A200),F$2,$B$3,$B$4,F$5,$B$6,$B$7,$B$8)</original>
      <value>0</value>
    </cell>
    <cell>
      <original>'308 MRC UASI M&amp;A 2015'!G200=_xll.F9v5.Connect.GL(_xll.F9v5.Connect.BSPEC($B$10,$B$11,$A200),G$2,$B$3,$B$4,G$5,$B$6,$B$7,$B$8)</original>
      <value>0</value>
    </cell>
    <cell>
      <original>'308 MRC UASI M&amp;A 2015'!I200=_xll.F9v5.Connect.GL(_xll.F9v5.Connect.BSPEC($B$10,$B$11,$A200),I$2,$B$3,$B$4,I$5,$B$6,$B$7,$B$8)</original>
      <value>0</value>
    </cell>
    <cell>
      <original>'308 MRC UASI M&amp;A 2015'!C201=_xll.F9v5.Connect.GL(_xll.F9v5.Connect.BSPEC($B$10,$B$11,$A201),C$2,$B$3,$B$4,C$5,$B$6,$B$7,$B$8)</original>
      <value>0</value>
    </cell>
    <cell>
      <original>'308 MRC UASI M&amp;A 2015'!D201=_xll.F9v5.Connect.GL(_xll.F9v5.Connect.BSPEC($B$10,$B$11,$A201),D$2,$B$3,$B$4,D$5,$B$6,$B$7,$B$8)</original>
      <value>0</value>
    </cell>
    <cell>
      <original>'308 MRC UASI M&amp;A 2015'!F201=_xll.F9v5.Connect.GL(_xll.F9v5.Connect.BSPEC($B$10,$B$11,$A201),F$2,$B$3,$B$4,F$5,$B$6,$B$7,$B$8)</original>
      <value>0</value>
    </cell>
    <cell>
      <original>'308 MRC UASI M&amp;A 2015'!G201=_xll.F9v5.Connect.GL(_xll.F9v5.Connect.BSPEC($B$10,$B$11,$A201),G$2,$B$3,$B$4,G$5,$B$6,$B$7,$B$8)</original>
      <value>0</value>
    </cell>
    <cell>
      <original>'308 MRC UASI M&amp;A 2015'!I201=_xll.F9v5.Connect.GL(_xll.F9v5.Connect.BSPEC($B$10,$B$11,$A201),I$2,$B$3,$B$4,I$5,$B$6,$B$7,$B$8)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0</value>
    </cell>
    <cell>
      <original>'309 MRC UASI 2016'!G52=_xll.F9v5.Connect.GL(_xll.F9v5.Connect.BSPEC($B$10,$B$11,$A52),G$2,$B$3,$B$4,G$5,$B$6,$B$7,$B$8)</original>
      <value>0</value>
    </cell>
    <cell>
      <original>'309 MRC UASI 2016'!I52=_xll.F9v5.Connect.GL(_xll.F9v5.Connect.BSPEC($B$10,$B$11,$A52),I$2,$B$3,$B$4,I$5,$B$6,$B$7,$B$8)</original>
      <value>48064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0</value>
    </cell>
    <cell>
      <original>'309 MRC UASI 2016'!G66=_xll.F9v5.Connect.GL(_xll.F9v5.Connect.BSPEC($B$10,$B$11,$A66),G$2,$B$3,$B$4,G$5,$B$6,$B$7,$B$8)</original>
      <value>0</value>
    </cell>
    <cell>
      <original>'309 MRC UASI 2016'!I66=_xll.F9v5.Connect.GL(_xll.F9v5.Connect.BSPEC($B$10,$B$11,$A66),I$2,$B$3,$B$4,I$5,$B$6,$B$7,$B$8)</original>
      <value>0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2016'!C80=_xll.F9v5.Connect.GL(_xll.F9v5.Connect.BSPEC($B$10,$B$11,$A80),C$2,$B$3,$B$4,C$5,$B$6,$B$7,$B$8)</original>
      <value>0</value>
    </cell>
    <cell>
      <original>'309 MRC UASI 2016'!D80=_xll.F9v5.Connect.GL(_xll.F9v5.Connect.BSPEC($B$10,$B$11,$A80),D$2,$B$3,$B$4,D$5,$B$6,$B$7,$B$8)</original>
      <value>0</value>
    </cell>
    <cell>
      <original>'309 MRC UASI 2016'!F80=_xll.F9v5.Connect.GL(_xll.F9v5.Connect.BSPEC($B$10,$B$11,$A80),F$2,$B$3,$B$4,F$5,$B$6,$B$7,$B$8)</original>
      <value>0</value>
    </cell>
    <cell>
      <original>'309 MRC UASI 2016'!G80=_xll.F9v5.Connect.GL(_xll.F9v5.Connect.BSPEC($B$10,$B$11,$A80),G$2,$B$3,$B$4,G$5,$B$6,$B$7,$B$8)</original>
      <value>0</value>
    </cell>
    <cell>
      <original>'309 MRC UASI 2016'!I80=_xll.F9v5.Connect.GL(_xll.F9v5.Connect.BSPEC($B$10,$B$11,$A80),I$2,$B$3,$B$4,I$5,$B$6,$B$7,$B$8)</original>
      <value>35651</value>
    </cell>
    <cell>
      <original>'309 MRC UASI 2016'!C81=_xll.F9v5.Connect.GL(_xll.F9v5.Connect.BSPEC($B$10,$B$11,$A81),C$2,$B$3,$B$4,C$5,$B$6,$B$7,$B$8)</original>
      <value>0</value>
    </cell>
    <cell>
      <original>'309 MRC UASI 2016'!D81=_xll.F9v5.Connect.GL(_xll.F9v5.Connect.BSPEC($B$10,$B$11,$A81),D$2,$B$3,$B$4,D$5,$B$6,$B$7,$B$8)</original>
      <value>0</value>
    </cell>
    <cell>
      <original>'309 MRC UASI 2016'!F81=_xll.F9v5.Connect.GL(_xll.F9v5.Connect.BSPEC($B$10,$B$11,$A81),F$2,$B$3,$B$4,F$5,$B$6,$B$7,$B$8)</original>
      <value>0</value>
    </cell>
    <cell>
      <original>'309 MRC UASI 2016'!G81=_xll.F9v5.Connect.GL(_xll.F9v5.Connect.BSPEC($B$10,$B$11,$A81),G$2,$B$3,$B$4,G$5,$B$6,$B$7,$B$8)</original>
      <value>0</value>
    </cell>
    <cell>
      <original>'309 MRC UASI 2016'!I81=_xll.F9v5.Connect.GL(_xll.F9v5.Connect.BSPEC($B$10,$B$11,$A81),I$2,$B$3,$B$4,I$5,$B$6,$B$7,$B$8)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0</value>
    </cell>
    <cell>
      <original>'309 MRC UASI 2016'!G82=_xll.F9v5.Connect.GL(_xll.F9v5.Connect.BSPEC($B$10,$B$11,$A82),G$2,$B$3,$B$4,G$5,$B$6,$B$7,$B$8)</original>
      <value>0</value>
    </cell>
    <cell>
      <original>'309 MRC UASI 2016'!I82=_xll.F9v5.Connect.GL(_xll.F9v5.Connect.BSPEC($B$10,$B$11,$A82),I$2,$B$3,$B$4,I$5,$B$6,$B$7,$B$8)</original>
      <value>0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0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2726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2953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0</value>
    </cell>
    <cell>
      <original>'309 MRC UASI 2016'!G86=_xll.F9v5.Connect.GL(_xll.F9v5.Connect.BSPEC($B$10,$B$11,$A86),G$2,$B$3,$B$4,G$5,$B$6,$B$7,$B$8)</original>
      <value>0</value>
    </cell>
    <cell>
      <original>'309 MRC UASI 2016'!I86=_xll.F9v5.Connect.GL(_xll.F9v5.Connect.BSPEC($B$10,$B$11,$A86),I$2,$B$3,$B$4,I$5,$B$6,$B$7,$B$8)</original>
      <value>6447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0</value>
    </cell>
    <cell>
      <original>'309 MRC UASI 2016'!G87=_xll.F9v5.Connect.GL(_xll.F9v5.Connect.BSPEC($B$10,$B$11,$A87),G$2,$B$3,$B$4,G$5,$B$6,$B$7,$B$8)</original>
      <value>0</value>
    </cell>
    <cell>
      <original>'309 MRC UASI 2016'!I87=_xll.F9v5.Connect.GL(_xll.F9v5.Connect.BSPEC($B$10,$B$11,$A87),I$2,$B$3,$B$4,I$5,$B$6,$B$7,$B$8)</original>
      <value>0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2016'!C92=_xll.F9v5.Connect.GL(_xll.F9v5.Connect.BSPEC($B$10,$B$11,$A92),C$2,$B$3,$B$4,C$5,$B$6,$B$7,$B$8)</original>
      <value>0</value>
    </cell>
    <cell>
      <original>'309 MRC UASI 2016'!D92=_xll.F9v5.Connect.GL(_xll.F9v5.Connect.BSPEC($B$10,$B$11,$A92),D$2,$B$3,$B$4,D$5,$B$6,$B$7,$B$8)</original>
      <value>0</value>
    </cell>
    <cell>
      <original>'309 MRC UASI 2016'!F92=_xll.F9v5.Connect.GL(_xll.F9v5.Connect.BSPEC($B$10,$B$11,$A92),F$2,$B$3,$B$4,F$5,$B$6,$B$7,$B$8)</original>
      <value>0</value>
    </cell>
    <cell>
      <original>'309 MRC UASI 2016'!G92=_xll.F9v5.Connect.GL(_xll.F9v5.Connect.BSPEC($B$10,$B$11,$A92),G$2,$B$3,$B$4,G$5,$B$6,$B$7,$B$8)</original>
      <value>0</value>
    </cell>
    <cell>
      <original>'309 MRC UASI 2016'!I92=_xll.F9v5.Connect.GL(_xll.F9v5.Connect.BSPEC($B$10,$B$11,$A92),I$2,$B$3,$B$4,I$5,$B$6,$B$7,$B$8)</original>
      <value>0</value>
    </cell>
    <cell>
      <original>'309 MRC UASI 2016'!C93=_xll.F9v5.Connect.GL(_xll.F9v5.Connect.BSPEC($B$10,$B$11,$A93),C$2,$B$3,$B$4,C$5,$B$6,$B$7,$B$8)</original>
      <value>0</value>
    </cell>
    <cell>
      <original>'309 MRC UASI 2016'!D93=_xll.F9v5.Connect.GL(_xll.F9v5.Connect.BSPEC($B$10,$B$11,$A93),D$2,$B$3,$B$4,D$5,$B$6,$B$7,$B$8)</original>
      <value>0</value>
    </cell>
    <cell>
      <original>'309 MRC UASI 2016'!F93=_xll.F9v5.Connect.GL(_xll.F9v5.Connect.BSPEC($B$10,$B$11,$A93),F$2,$B$3,$B$4,F$5,$B$6,$B$7,$B$8)</original>
      <value>0</value>
    </cell>
    <cell>
      <original>'309 MRC UASI 2016'!G93=_xll.F9v5.Connect.GL(_xll.F9v5.Connect.BSPEC($B$10,$B$11,$A93),G$2,$B$3,$B$4,G$5,$B$6,$B$7,$B$8)</original>
      <value>0</value>
    </cell>
    <cell>
      <original>'309 MRC UASI 2016'!I93=_xll.F9v5.Connect.GL(_xll.F9v5.Connect.BSPEC($B$10,$B$11,$A93),I$2,$B$3,$B$4,I$5,$B$6,$B$7,$B$8)</original>
      <value>0</value>
    </cell>
    <cell>
      <original>'309 MRC UASI 2016'!C94=_xll.F9v5.Connect.GL(_xll.F9v5.Connect.BSPEC($B$10,$B$11,$A94),C$2,$B$3,$B$4,C$5,$B$6,$B$7,$B$8)</original>
      <value>0</value>
    </cell>
    <cell>
      <original>'309 MRC UASI 2016'!D94=_xll.F9v5.Connect.GL(_xll.F9v5.Connect.BSPEC($B$10,$B$11,$A94),D$2,$B$3,$B$4,D$5,$B$6,$B$7,$B$8)</original>
      <value>0</value>
    </cell>
    <cell>
      <original>'309 MRC UASI 2016'!F94=_xll.F9v5.Connect.GL(_xll.F9v5.Connect.BSPEC($B$10,$B$11,$A94),F$2,$B$3,$B$4,F$5,$B$6,$B$7,$B$8)</original>
      <value>0</value>
    </cell>
    <cell>
      <original>'309 MRC UASI 2016'!G94=_xll.F9v5.Connect.GL(_xll.F9v5.Connect.BSPEC($B$10,$B$11,$A94),G$2,$B$3,$B$4,G$5,$B$6,$B$7,$B$8)</original>
      <value>0</value>
    </cell>
    <cell>
      <original>'309 MRC UASI 2016'!I94=_xll.F9v5.Connect.GL(_xll.F9v5.Connect.BSPEC($B$10,$B$11,$A94),I$2,$B$3,$B$4,I$5,$B$6,$B$7,$B$8)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0</value>
    </cell>
    <cell>
      <original>'309 MRC UASI 2016'!I110=_xll.F9v5.Connect.GL(_xll.F9v5.Connect.BSPEC($B$10,$B$11,$A110),I$2,$B$3,$B$4,I$5,$B$6,$B$7,$B$8)</original>
      <value>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0</value>
    </cell>
    <cell>
      <original>'309 MRC UASI 2016'!G111=_xll.F9v5.Connect.GL(_xll.F9v5.Connect.BSPEC($B$10,$B$11,$A111),G$2,$B$3,$B$4,G$5,$B$6,$B$7,$B$8)</original>
      <value>0</value>
    </cell>
    <cell>
      <original>'309 MRC UASI 2016'!I111=_xll.F9v5.Connect.GL(_xll.F9v5.Connect.BSPEC($B$10,$B$11,$A111),I$2,$B$3,$B$4,I$5,$B$6,$B$7,$B$8)</original>
      <value>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0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0</value>
    </cell>
    <cell>
      <original>'309 MRC UASI 2016'!I148=_xll.F9v5.Connect.GL(_xll.F9v5.Connect.BSPEC($B$10,$B$11,$A148),I$2,$B$3,$B$4,I$5,$B$6,$B$7,$B$8)</original>
      <value>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0</value>
    </cell>
    <cell>
      <original>'309 MRC UASI 2016'!G156=_xll.F9v5.Connect.GL(_xll.F9v5.Connect.BSPEC($B$10,$B$11,$A156),G$2,$B$3,$B$4,G$5,$B$6,$B$7,$B$8)</original>
      <value>0</value>
    </cell>
    <cell>
      <original>'309 MRC UASI 2016'!I156=_xll.F9v5.Connect.GL(_xll.F9v5.Connect.BSPEC($B$10,$B$11,$A156),I$2,$B$3,$B$4,I$5,$B$6,$B$7,$B$8)</original>
      <value>0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0</value>
    </cell>
    <cell>
      <original>'309 MRC UASI 2016'!G174=_xll.F9v5.Connect.GL(_xll.F9v5.Connect.BSPEC($B$10,$B$11,$A174),G$2,$B$3,$B$4,G$5,$B$6,$B$7,$B$8)</original>
      <value>0</value>
    </cell>
    <cell>
      <original>'309 MRC UASI 2016'!I174=_xll.F9v5.Connect.GL(_xll.F9v5.Connect.BSPEC($B$10,$B$11,$A174),I$2,$B$3,$B$4,I$5,$B$6,$B$7,$B$8)</original>
      <value>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0</value>
    </cell>
    <cell>
      <original>'309 MRC UASI 2016'!I178=_xll.F9v5.Connect.GL(_xll.F9v5.Connect.BSPEC($B$10,$B$11,$A178),I$2,$B$3,$B$4,I$5,$B$6,$B$7,$B$8)</original>
      <value>0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153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134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0</value>
    </cell>
    <cell>
      <original>'309 MRC UASI 2016'!G191=_xll.F9v5.Connect.GL(_xll.F9v5.Connect.BSPEC($B$10,$B$11,$A191),G$2,$B$3,$B$4,G$5,$B$6,$B$7,$B$8)</original>
      <value>0</value>
    </cell>
    <cell>
      <original>'309 MRC UASI 2016'!I191=_xll.F9v5.Connect.GL(_xll.F9v5.Connect.BSPEC($B$10,$B$11,$A191),I$2,$B$3,$B$4,I$5,$B$6,$B$7,$B$8)</original>
      <value>0</value>
    </cell>
    <cell>
      <original>'309 MRC UASI 2016'!C192=_xll.F9v5.Connect.GL(_xll.F9v5.Connect.BSPEC($B$10,$B$11,$A192),C$2,$B$3,$B$4,C$5,$B$6,$B$7,$B$8)</original>
      <value>0</value>
    </cell>
    <cell>
      <original>'309 MRC UASI 2016'!D192=_xll.F9v5.Connect.GL(_xll.F9v5.Connect.BSPEC($B$10,$B$11,$A192),D$2,$B$3,$B$4,D$5,$B$6,$B$7,$B$8)</original>
      <value>0</value>
    </cell>
    <cell>
      <original>'309 MRC UASI 2016'!F192=_xll.F9v5.Connect.GL(_xll.F9v5.Connect.BSPEC($B$10,$B$11,$A192),F$2,$B$3,$B$4,F$5,$B$6,$B$7,$B$8)</original>
      <value>0</value>
    </cell>
    <cell>
      <original>'309 MRC UASI 2016'!G192=_xll.F9v5.Connect.GL(_xll.F9v5.Connect.BSPEC($B$10,$B$11,$A192),G$2,$B$3,$B$4,G$5,$B$6,$B$7,$B$8)</original>
      <value>0</value>
    </cell>
    <cell>
      <original>'309 MRC UASI 2016'!I192=_xll.F9v5.Connect.GL(_xll.F9v5.Connect.BSPEC($B$10,$B$11,$A192),I$2,$B$3,$B$4,I$5,$B$6,$B$7,$B$8)</original>
      <value>0</value>
    </cell>
    <cell>
      <original>'309 MRC UASI 2016'!C198=_xll.F9v5.Connect.GL(_xll.F9v5.Connect.BSPEC($B$10,$B$11,$A198),C$2,$B$3,$B$4,C$5,$B$6,$B$7,$B$8)</original>
      <value>0</value>
    </cell>
    <cell>
      <original>'309 MRC UASI 2016'!D198=_xll.F9v5.Connect.GL(_xll.F9v5.Connect.BSPEC($B$10,$B$11,$A198),D$2,$B$3,$B$4,D$5,$B$6,$B$7,$B$8)</original>
      <value>0</value>
    </cell>
    <cell>
      <original>'309 MRC UASI 2016'!F198=_xll.F9v5.Connect.GL(_xll.F9v5.Connect.BSPEC($B$10,$B$11,$A198),F$2,$B$3,$B$4,F$5,$B$6,$B$7,$B$8)</original>
      <value>0</value>
    </cell>
    <cell>
      <original>'309 MRC UASI 2016'!G198=_xll.F9v5.Connect.GL(_xll.F9v5.Connect.BSPEC($B$10,$B$11,$A198),G$2,$B$3,$B$4,G$5,$B$6,$B$7,$B$8)</original>
      <value>0</value>
    </cell>
    <cell>
      <original>'309 MRC UASI 2016'!I198=_xll.F9v5.Connect.GL(_xll.F9v5.Connect.BSPEC($B$10,$B$11,$A198),I$2,$B$3,$B$4,I$5,$B$6,$B$7,$B$8)</original>
      <value>0</value>
    </cell>
    <cell>
      <original>'309 MRC UASI 2016'!C199=_xll.F9v5.Connect.GL(_xll.F9v5.Connect.BSPEC($B$10,$B$11,$A199),C$2,$B$3,$B$4,C$5,$B$6,$B$7,$B$8)</original>
      <value>0</value>
    </cell>
    <cell>
      <original>'309 MRC UASI 2016'!D199=_xll.F9v5.Connect.GL(_xll.F9v5.Connect.BSPEC($B$10,$B$11,$A199),D$2,$B$3,$B$4,D$5,$B$6,$B$7,$B$8)</original>
      <value>0</value>
    </cell>
    <cell>
      <original>'309 MRC UASI 2016'!F199=_xll.F9v5.Connect.GL(_xll.F9v5.Connect.BSPEC($B$10,$B$11,$A199),F$2,$B$3,$B$4,F$5,$B$6,$B$7,$B$8)</original>
      <value>0</value>
    </cell>
    <cell>
      <original>'309 MRC UASI 2016'!G199=_xll.F9v5.Connect.GL(_xll.F9v5.Connect.BSPEC($B$10,$B$11,$A199),G$2,$B$3,$B$4,G$5,$B$6,$B$7,$B$8)</original>
      <value>0</value>
    </cell>
    <cell>
      <original>'309 MRC UASI 2016'!I199=_xll.F9v5.Connect.GL(_xll.F9v5.Connect.BSPEC($B$10,$B$11,$A199),I$2,$B$3,$B$4,I$5,$B$6,$B$7,$B$8)</original>
      <value>0</value>
    </cell>
    <cell>
      <original>'309 MRC UASI 2016'!C200=_xll.F9v5.Connect.GL(_xll.F9v5.Connect.BSPEC($B$10,$B$11,$A200),C$2,$B$3,$B$4,C$5,$B$6,$B$7,$B$8)</original>
      <value>0</value>
    </cell>
    <cell>
      <original>'309 MRC UASI 2016'!D200=_xll.F9v5.Connect.GL(_xll.F9v5.Connect.BSPEC($B$10,$B$11,$A200),D$2,$B$3,$B$4,D$5,$B$6,$B$7,$B$8)</original>
      <value>0</value>
    </cell>
    <cell>
      <original>'309 MRC UASI 2016'!F200=_xll.F9v5.Connect.GL(_xll.F9v5.Connect.BSPEC($B$10,$B$11,$A200),F$2,$B$3,$B$4,F$5,$B$6,$B$7,$B$8)</original>
      <value>0</value>
    </cell>
    <cell>
      <original>'309 MRC UASI 2016'!G200=_xll.F9v5.Connect.GL(_xll.F9v5.Connect.BSPEC($B$10,$B$11,$A200),G$2,$B$3,$B$4,G$5,$B$6,$B$7,$B$8)</original>
      <value>0</value>
    </cell>
    <cell>
      <original>'309 MRC UASI 2016'!I200=_xll.F9v5.Connect.GL(_xll.F9v5.Connect.BSPEC($B$10,$B$11,$A200),I$2,$B$3,$B$4,I$5,$B$6,$B$7,$B$8)</original>
      <value>0</value>
    </cell>
    <cell>
      <original>'309 MRC UASI 2016'!C201=_xll.F9v5.Connect.GL(_xll.F9v5.Connect.BSPEC($B$10,$B$11,$A201),C$2,$B$3,$B$4,C$5,$B$6,$B$7,$B$8)</original>
      <value>0</value>
    </cell>
    <cell>
      <original>'309 MRC UASI 2016'!D201=_xll.F9v5.Connect.GL(_xll.F9v5.Connect.BSPEC($B$10,$B$11,$A201),D$2,$B$3,$B$4,D$5,$B$6,$B$7,$B$8)</original>
      <value>0</value>
    </cell>
    <cell>
      <original>'309 MRC UASI 2016'!F201=_xll.F9v5.Connect.GL(_xll.F9v5.Connect.BSPEC($B$10,$B$11,$A201),F$2,$B$3,$B$4,F$5,$B$6,$B$7,$B$8)</original>
      <value>0</value>
    </cell>
    <cell>
      <original>'309 MRC UASI 2016'!G201=_xll.F9v5.Connect.GL(_xll.F9v5.Connect.BSPEC($B$10,$B$11,$A201),G$2,$B$3,$B$4,G$5,$B$6,$B$7,$B$8)</original>
      <value>0</value>
    </cell>
    <cell>
      <original>'309 MRC UASI 2016'!I201=_xll.F9v5.Connect.GL(_xll.F9v5.Connect.BSPEC($B$10,$B$11,$A201),I$2,$B$3,$B$4,I$5,$B$6,$B$7,$B$8)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0</value>
    </cell>
    <cell>
      <original>'310 MRC UASI M&amp;A 2016'!I52=_xll.F9v5.Connect.GL(_xll.F9v5.Connect.BSPEC($B$10,$B$11,$A52),I$2,$B$3,$B$4,I$5,$B$6,$B$7,$B$8)</original>
      <value>2700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2016'!C80=_xll.F9v5.Connect.GL(_xll.F9v5.Connect.BSPEC($B$10,$B$11,$A80),C$2,$B$3,$B$4,C$5,$B$6,$B$7,$B$8)</original>
      <value>0</value>
    </cell>
    <cell>
      <original>'310 MRC UASI M&amp;A 2016'!D80=_xll.F9v5.Connect.GL(_xll.F9v5.Connect.BSPEC($B$10,$B$11,$A80),D$2,$B$3,$B$4,D$5,$B$6,$B$7,$B$8)</original>
      <value>0</value>
    </cell>
    <cell>
      <original>'310 MRC UASI M&amp;A 2016'!F80=_xll.F9v5.Connect.GL(_xll.F9v5.Connect.BSPEC($B$10,$B$11,$A80),F$2,$B$3,$B$4,F$5,$B$6,$B$7,$B$8)</original>
      <value>0</value>
    </cell>
    <cell>
      <original>'310 MRC UASI M&amp;A 2016'!G80=_xll.F9v5.Connect.GL(_xll.F9v5.Connect.BSPEC($B$10,$B$11,$A80),G$2,$B$3,$B$4,G$5,$B$6,$B$7,$B$8)</original>
      <value>0</value>
    </cell>
    <cell>
      <original>'310 MRC UASI M&amp;A 2016'!I80=_xll.F9v5.Connect.GL(_xll.F9v5.Connect.BSPEC($B$10,$B$11,$A80),I$2,$B$3,$B$4,I$5,$B$6,$B$7,$B$8)</original>
      <value>2700</value>
    </cell>
    <cell>
      <original>'310 MRC UASI M&amp;A 2016'!C81=_xll.F9v5.Connect.GL(_xll.F9v5.Connect.BSPEC($B$10,$B$11,$A81),C$2,$B$3,$B$4,C$5,$B$6,$B$7,$B$8)</original>
      <value>0</value>
    </cell>
    <cell>
      <original>'310 MRC UASI M&amp;A 2016'!D81=_xll.F9v5.Connect.GL(_xll.F9v5.Connect.BSPEC($B$10,$B$11,$A81),D$2,$B$3,$B$4,D$5,$B$6,$B$7,$B$8)</original>
      <value>0</value>
    </cell>
    <cell>
      <original>'310 MRC UASI M&amp;A 2016'!F81=_xll.F9v5.Connect.GL(_xll.F9v5.Connect.BSPEC($B$10,$B$11,$A81),F$2,$B$3,$B$4,F$5,$B$6,$B$7,$B$8)</original>
      <value>0</value>
    </cell>
    <cell>
      <original>'310 MRC UASI M&amp;A 2016'!G81=_xll.F9v5.Connect.GL(_xll.F9v5.Connect.BSPEC($B$10,$B$11,$A81),G$2,$B$3,$B$4,G$5,$B$6,$B$7,$B$8)</original>
      <value>0</value>
    </cell>
    <cell>
      <original>'310 MRC UASI M&amp;A 2016'!I81=_xll.F9v5.Connect.GL(_xll.F9v5.Connect.BSPEC($B$10,$B$11,$A81),I$2,$B$3,$B$4,I$5,$B$6,$B$7,$B$8)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2016'!C92=_xll.F9v5.Connect.GL(_xll.F9v5.Connect.BSPEC($B$10,$B$11,$A92),C$2,$B$3,$B$4,C$5,$B$6,$B$7,$B$8)</original>
      <value>0</value>
    </cell>
    <cell>
      <original>'310 MRC UASI M&amp;A 2016'!D92=_xll.F9v5.Connect.GL(_xll.F9v5.Connect.BSPEC($B$10,$B$11,$A92),D$2,$B$3,$B$4,D$5,$B$6,$B$7,$B$8)</original>
      <value>0</value>
    </cell>
    <cell>
      <original>'310 MRC UASI M&amp;A 2016'!F92=_xll.F9v5.Connect.GL(_xll.F9v5.Connect.BSPEC($B$10,$B$11,$A92),F$2,$B$3,$B$4,F$5,$B$6,$B$7,$B$8)</original>
      <value>0</value>
    </cell>
    <cell>
      <original>'310 MRC UASI M&amp;A 2016'!G92=_xll.F9v5.Connect.GL(_xll.F9v5.Connect.BSPEC($B$10,$B$11,$A92),G$2,$B$3,$B$4,G$5,$B$6,$B$7,$B$8)</original>
      <value>0</value>
    </cell>
    <cell>
      <original>'310 MRC UASI M&amp;A 2016'!I92=_xll.F9v5.Connect.GL(_xll.F9v5.Connect.BSPEC($B$10,$B$11,$A92),I$2,$B$3,$B$4,I$5,$B$6,$B$7,$B$8)</original>
      <value>0</value>
    </cell>
    <cell>
      <original>'310 MRC UASI M&amp;A 2016'!C93=_xll.F9v5.Connect.GL(_xll.F9v5.Connect.BSPEC($B$10,$B$11,$A93),C$2,$B$3,$B$4,C$5,$B$6,$B$7,$B$8)</original>
      <value>0</value>
    </cell>
    <cell>
      <original>'310 MRC UASI M&amp;A 2016'!D93=_xll.F9v5.Connect.GL(_xll.F9v5.Connect.BSPEC($B$10,$B$11,$A93),D$2,$B$3,$B$4,D$5,$B$6,$B$7,$B$8)</original>
      <value>0</value>
    </cell>
    <cell>
      <original>'310 MRC UASI M&amp;A 2016'!F93=_xll.F9v5.Connect.GL(_xll.F9v5.Connect.BSPEC($B$10,$B$11,$A93),F$2,$B$3,$B$4,F$5,$B$6,$B$7,$B$8)</original>
      <value>0</value>
    </cell>
    <cell>
      <original>'310 MRC UASI M&amp;A 2016'!G93=_xll.F9v5.Connect.GL(_xll.F9v5.Connect.BSPEC($B$10,$B$11,$A93),G$2,$B$3,$B$4,G$5,$B$6,$B$7,$B$8)</original>
      <value>0</value>
    </cell>
    <cell>
      <original>'310 MRC UASI M&amp;A 2016'!I93=_xll.F9v5.Connect.GL(_xll.F9v5.Connect.BSPEC($B$10,$B$11,$A93),I$2,$B$3,$B$4,I$5,$B$6,$B$7,$B$8)</original>
      <value>0</value>
    </cell>
    <cell>
      <original>'310 MRC UASI M&amp;A 2016'!C94=_xll.F9v5.Connect.GL(_xll.F9v5.Connect.BSPEC($B$10,$B$11,$A94),C$2,$B$3,$B$4,C$5,$B$6,$B$7,$B$8)</original>
      <value>0</value>
    </cell>
    <cell>
      <original>'310 MRC UASI M&amp;A 2016'!D94=_xll.F9v5.Connect.GL(_xll.F9v5.Connect.BSPEC($B$10,$B$11,$A94),D$2,$B$3,$B$4,D$5,$B$6,$B$7,$B$8)</original>
      <value>0</value>
    </cell>
    <cell>
      <original>'310 MRC UASI M&amp;A 2016'!F94=_xll.F9v5.Connect.GL(_xll.F9v5.Connect.BSPEC($B$10,$B$11,$A94),F$2,$B$3,$B$4,F$5,$B$6,$B$7,$B$8)</original>
      <value>0</value>
    </cell>
    <cell>
      <original>'310 MRC UASI M&amp;A 2016'!G94=_xll.F9v5.Connect.GL(_xll.F9v5.Connect.BSPEC($B$10,$B$11,$A94),G$2,$B$3,$B$4,G$5,$B$6,$B$7,$B$8)</original>
      <value>0</value>
    </cell>
    <cell>
      <original>'310 MRC UASI M&amp;A 2016'!I94=_xll.F9v5.Connect.GL(_xll.F9v5.Connect.BSPEC($B$10,$B$11,$A94),I$2,$B$3,$B$4,I$5,$B$6,$B$7,$B$8)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2016'!C192=_xll.F9v5.Connect.GL(_xll.F9v5.Connect.BSPEC($B$10,$B$11,$A192),C$2,$B$3,$B$4,C$5,$B$6,$B$7,$B$8)</original>
      <value>0</value>
    </cell>
    <cell>
      <original>'310 MRC UASI M&amp;A 2016'!D192=_xll.F9v5.Connect.GL(_xll.F9v5.Connect.BSPEC($B$10,$B$11,$A192),D$2,$B$3,$B$4,D$5,$B$6,$B$7,$B$8)</original>
      <value>0</value>
    </cell>
    <cell>
      <original>'310 MRC UASI M&amp;A 2016'!F192=_xll.F9v5.Connect.GL(_xll.F9v5.Connect.BSPEC($B$10,$B$11,$A192),F$2,$B$3,$B$4,F$5,$B$6,$B$7,$B$8)</original>
      <value>0</value>
    </cell>
    <cell>
      <original>'310 MRC UASI M&amp;A 2016'!G192=_xll.F9v5.Connect.GL(_xll.F9v5.Connect.BSPEC($B$10,$B$11,$A192),G$2,$B$3,$B$4,G$5,$B$6,$B$7,$B$8)</original>
      <value>0</value>
    </cell>
    <cell>
      <original>'310 MRC UASI M&amp;A 2016'!I192=_xll.F9v5.Connect.GL(_xll.F9v5.Connect.BSPEC($B$10,$B$11,$A192),I$2,$B$3,$B$4,I$5,$B$6,$B$7,$B$8)</original>
      <value>0</value>
    </cell>
    <cell>
      <original>'310 MRC UASI M&amp;A 2016'!C198=_xll.F9v5.Connect.GL(_xll.F9v5.Connect.BSPEC($B$10,$B$11,$A198),C$2,$B$3,$B$4,C$5,$B$6,$B$7,$B$8)</original>
      <value>0</value>
    </cell>
    <cell>
      <original>'310 MRC UASI M&amp;A 2016'!D198=_xll.F9v5.Connect.GL(_xll.F9v5.Connect.BSPEC($B$10,$B$11,$A198),D$2,$B$3,$B$4,D$5,$B$6,$B$7,$B$8)</original>
      <value>0</value>
    </cell>
    <cell>
      <original>'310 MRC UASI M&amp;A 2016'!F198=_xll.F9v5.Connect.GL(_xll.F9v5.Connect.BSPEC($B$10,$B$11,$A198),F$2,$B$3,$B$4,F$5,$B$6,$B$7,$B$8)</original>
      <value>0</value>
    </cell>
    <cell>
      <original>'310 MRC UASI M&amp;A 2016'!G198=_xll.F9v5.Connect.GL(_xll.F9v5.Connect.BSPEC($B$10,$B$11,$A198),G$2,$B$3,$B$4,G$5,$B$6,$B$7,$B$8)</original>
      <value>0</value>
    </cell>
    <cell>
      <original>'310 MRC UASI M&amp;A 2016'!I198=_xll.F9v5.Connect.GL(_xll.F9v5.Connect.BSPEC($B$10,$B$11,$A198),I$2,$B$3,$B$4,I$5,$B$6,$B$7,$B$8)</original>
      <value>0</value>
    </cell>
    <cell>
      <original>'310 MRC UASI M&amp;A 2016'!C199=_xll.F9v5.Connect.GL(_xll.F9v5.Connect.BSPEC($B$10,$B$11,$A199),C$2,$B$3,$B$4,C$5,$B$6,$B$7,$B$8)</original>
      <value>0</value>
    </cell>
    <cell>
      <original>'310 MRC UASI M&amp;A 2016'!D199=_xll.F9v5.Connect.GL(_xll.F9v5.Connect.BSPEC($B$10,$B$11,$A199),D$2,$B$3,$B$4,D$5,$B$6,$B$7,$B$8)</original>
      <value>0</value>
    </cell>
    <cell>
      <original>'310 MRC UASI M&amp;A 2016'!F199=_xll.F9v5.Connect.GL(_xll.F9v5.Connect.BSPEC($B$10,$B$11,$A199),F$2,$B$3,$B$4,F$5,$B$6,$B$7,$B$8)</original>
      <value>0</value>
    </cell>
    <cell>
      <original>'310 MRC UASI M&amp;A 2016'!G199=_xll.F9v5.Connect.GL(_xll.F9v5.Connect.BSPEC($B$10,$B$11,$A199),G$2,$B$3,$B$4,G$5,$B$6,$B$7,$B$8)</original>
      <value>0</value>
    </cell>
    <cell>
      <original>'310 MRC UASI M&amp;A 2016'!I199=_xll.F9v5.Connect.GL(_xll.F9v5.Connect.BSPEC($B$10,$B$11,$A199),I$2,$B$3,$B$4,I$5,$B$6,$B$7,$B$8)</original>
      <value>0</value>
    </cell>
    <cell>
      <original>'310 MRC UASI M&amp;A 2016'!C200=_xll.F9v5.Connect.GL(_xll.F9v5.Connect.BSPEC($B$10,$B$11,$A200),C$2,$B$3,$B$4,C$5,$B$6,$B$7,$B$8)</original>
      <value>0</value>
    </cell>
    <cell>
      <original>'310 MRC UASI M&amp;A 2016'!D200=_xll.F9v5.Connect.GL(_xll.F9v5.Connect.BSPEC($B$10,$B$11,$A200),D$2,$B$3,$B$4,D$5,$B$6,$B$7,$B$8)</original>
      <value>0</value>
    </cell>
    <cell>
      <original>'310 MRC UASI M&amp;A 2016'!F200=_xll.F9v5.Connect.GL(_xll.F9v5.Connect.BSPEC($B$10,$B$11,$A200),F$2,$B$3,$B$4,F$5,$B$6,$B$7,$B$8)</original>
      <value>0</value>
    </cell>
    <cell>
      <original>'310 MRC UASI M&amp;A 2016'!G200=_xll.F9v5.Connect.GL(_xll.F9v5.Connect.BSPEC($B$10,$B$11,$A200),G$2,$B$3,$B$4,G$5,$B$6,$B$7,$B$8)</original>
      <value>0</value>
    </cell>
    <cell>
      <original>'310 MRC UASI M&amp;A 2016'!I200=_xll.F9v5.Connect.GL(_xll.F9v5.Connect.BSPEC($B$10,$B$11,$A200),I$2,$B$3,$B$4,I$5,$B$6,$B$7,$B$8)</original>
      <value>0</value>
    </cell>
    <cell>
      <original>'310 MRC UASI M&amp;A 2016'!C201=_xll.F9v5.Connect.GL(_xll.F9v5.Connect.BSPEC($B$10,$B$11,$A201),C$2,$B$3,$B$4,C$5,$B$6,$B$7,$B$8)</original>
      <value>0</value>
    </cell>
    <cell>
      <original>'310 MRC UASI M&amp;A 2016'!D201=_xll.F9v5.Connect.GL(_xll.F9v5.Connect.BSPEC($B$10,$B$11,$A201),D$2,$B$3,$B$4,D$5,$B$6,$B$7,$B$8)</original>
      <value>0</value>
    </cell>
    <cell>
      <original>'310 MRC UASI M&amp;A 2016'!F201=_xll.F9v5.Connect.GL(_xll.F9v5.Connect.BSPEC($B$10,$B$11,$A201),F$2,$B$3,$B$4,F$5,$B$6,$B$7,$B$8)</original>
      <value>0</value>
    </cell>
    <cell>
      <original>'310 MRC UASI M&amp;A 2016'!G201=_xll.F9v5.Connect.GL(_xll.F9v5.Connect.BSPEC($B$10,$B$11,$A201),G$2,$B$3,$B$4,G$5,$B$6,$B$7,$B$8)</original>
      <value>0</value>
    </cell>
    <cell>
      <original>'310 MRC UASI M&amp;A 2016'!I201=_xll.F9v5.Connect.GL(_xll.F9v5.Connect.BSPEC($B$10,$B$11,$A201),I$2,$B$3,$B$4,I$5,$B$6,$B$7,$B$8)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'!C80=_xll.F9v5.Connect.GL(_xll.F9v5.Connect.BSPEC($B$10,$B$11,$A80),C$2,$B$3,$B$4,C$5,$B$6,$B$7,$B$8)</original>
      <value>0</value>
    </cell>
    <cell>
      <original>'350 UASI MRC 2014 '!D80=_xll.F9v5.Connect.GL(_xll.F9v5.Connect.BSPEC($B$10,$B$11,$A80),D$2,$B$3,$B$4,D$5,$B$6,$B$7,$B$8)</original>
      <value>0</value>
    </cell>
    <cell>
      <original>'350 UASI MRC 2014 '!F80=_xll.F9v5.Connect.GL(_xll.F9v5.Connect.BSPEC($B$10,$B$11,$A80),F$2,$B$3,$B$4,F$5,$B$6,$B$7,$B$8)</original>
      <value>0</value>
    </cell>
    <cell>
      <original>'350 UASI MRC 2014 '!G80=_xll.F9v5.Connect.GL(_xll.F9v5.Connect.BSPEC($B$10,$B$11,$A80),G$2,$B$3,$B$4,G$5,$B$6,$B$7,$B$8)</original>
      <value>0</value>
    </cell>
    <cell>
      <original>'350 UASI MRC 2014 '!I80=_xll.F9v5.Connect.GL(_xll.F9v5.Connect.BSPEC($B$10,$B$11,$A80),I$2,$B$3,$B$4,I$5,$B$6,$B$7,$B$8)</original>
      <value>0</value>
    </cell>
    <cell>
      <original>'350 UASI MRC 2014 '!C81=_xll.F9v5.Connect.GL(_xll.F9v5.Connect.BSPEC($B$10,$B$11,$A81),C$2,$B$3,$B$4,C$5,$B$6,$B$7,$B$8)</original>
      <value>0</value>
    </cell>
    <cell>
      <original>'350 UASI MRC 2014 '!D81=_xll.F9v5.Connect.GL(_xll.F9v5.Connect.BSPEC($B$10,$B$11,$A81),D$2,$B$3,$B$4,D$5,$B$6,$B$7,$B$8)</original>
      <value>0</value>
    </cell>
    <cell>
      <original>'350 UASI MRC 2014 '!F81=_xll.F9v5.Connect.GL(_xll.F9v5.Connect.BSPEC($B$10,$B$11,$A81),F$2,$B$3,$B$4,F$5,$B$6,$B$7,$B$8)</original>
      <value>0</value>
    </cell>
    <cell>
      <original>'350 UASI MRC 2014 '!G81=_xll.F9v5.Connect.GL(_xll.F9v5.Connect.BSPEC($B$10,$B$11,$A81),G$2,$B$3,$B$4,G$5,$B$6,$B$7,$B$8)</original>
      <value>0</value>
    </cell>
    <cell>
      <original>'350 UASI MRC 2014 '!I81=_xll.F9v5.Connect.GL(_xll.F9v5.Connect.BSPEC($B$10,$B$11,$A81),I$2,$B$3,$B$4,I$5,$B$6,$B$7,$B$8)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'!C92=_xll.F9v5.Connect.GL(_xll.F9v5.Connect.BSPEC($B$10,$B$11,$A92),C$2,$B$3,$B$4,C$5,$B$6,$B$7,$B$8)</original>
      <value>0</value>
    </cell>
    <cell>
      <original>'350 UASI MRC 2014 '!D92=_xll.F9v5.Connect.GL(_xll.F9v5.Connect.BSPEC($B$10,$B$11,$A92),D$2,$B$3,$B$4,D$5,$B$6,$B$7,$B$8)</original>
      <value>0</value>
    </cell>
    <cell>
      <original>'350 UASI MRC 2014 '!F92=_xll.F9v5.Connect.GL(_xll.F9v5.Connect.BSPEC($B$10,$B$11,$A92),F$2,$B$3,$B$4,F$5,$B$6,$B$7,$B$8)</original>
      <value>0</value>
    </cell>
    <cell>
      <original>'350 UASI MRC 2014 '!G92=_xll.F9v5.Connect.GL(_xll.F9v5.Connect.BSPEC($B$10,$B$11,$A92),G$2,$B$3,$B$4,G$5,$B$6,$B$7,$B$8)</original>
      <value>0</value>
    </cell>
    <cell>
      <original>'350 UASI MRC 2014 '!I92=_xll.F9v5.Connect.GL(_xll.F9v5.Connect.BSPEC($B$10,$B$11,$A92),I$2,$B$3,$B$4,I$5,$B$6,$B$7,$B$8)</original>
      <value>0</value>
    </cell>
    <cell>
      <original>'350 UASI MRC 2014 '!C93=_xll.F9v5.Connect.GL(_xll.F9v5.Connect.BSPEC($B$10,$B$11,$A93),C$2,$B$3,$B$4,C$5,$B$6,$B$7,$B$8)</original>
      <value>0</value>
    </cell>
    <cell>
      <original>'350 UASI MRC 2014 '!D93=_xll.F9v5.Connect.GL(_xll.F9v5.Connect.BSPEC($B$10,$B$11,$A93),D$2,$B$3,$B$4,D$5,$B$6,$B$7,$B$8)</original>
      <value>0</value>
    </cell>
    <cell>
      <original>'350 UASI MRC 2014 '!F93=_xll.F9v5.Connect.GL(_xll.F9v5.Connect.BSPEC($B$10,$B$11,$A93),F$2,$B$3,$B$4,F$5,$B$6,$B$7,$B$8)</original>
      <value>0</value>
    </cell>
    <cell>
      <original>'350 UASI MRC 2014 '!G93=_xll.F9v5.Connect.GL(_xll.F9v5.Connect.BSPEC($B$10,$B$11,$A93),G$2,$B$3,$B$4,G$5,$B$6,$B$7,$B$8)</original>
      <value>0</value>
    </cell>
    <cell>
      <original>'350 UASI MRC 2014 '!I93=_xll.F9v5.Connect.GL(_xll.F9v5.Connect.BSPEC($B$10,$B$11,$A93),I$2,$B$3,$B$4,I$5,$B$6,$B$7,$B$8)</original>
      <value>0</value>
    </cell>
    <cell>
      <original>'350 UASI MRC 2014 '!C94=_xll.F9v5.Connect.GL(_xll.F9v5.Connect.BSPEC($B$10,$B$11,$A94),C$2,$B$3,$B$4,C$5,$B$6,$B$7,$B$8)</original>
      <value>0</value>
    </cell>
    <cell>
      <original>'350 UASI MRC 2014 '!D94=_xll.F9v5.Connect.GL(_xll.F9v5.Connect.BSPEC($B$10,$B$11,$A94),D$2,$B$3,$B$4,D$5,$B$6,$B$7,$B$8)</original>
      <value>0</value>
    </cell>
    <cell>
      <original>'350 UASI MRC 2014 '!F94=_xll.F9v5.Connect.GL(_xll.F9v5.Connect.BSPEC($B$10,$B$11,$A94),F$2,$B$3,$B$4,F$5,$B$6,$B$7,$B$8)</original>
      <value>0</value>
    </cell>
    <cell>
      <original>'350 UASI MRC 2014 '!G94=_xll.F9v5.Connect.GL(_xll.F9v5.Connect.BSPEC($B$10,$B$11,$A94),G$2,$B$3,$B$4,G$5,$B$6,$B$7,$B$8)</original>
      <value>0</value>
    </cell>
    <cell>
      <original>'350 UASI MRC 2014 '!I94=_xll.F9v5.Connect.GL(_xll.F9v5.Connect.BSPEC($B$10,$B$11,$A94),I$2,$B$3,$B$4,I$5,$B$6,$B$7,$B$8)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'!C192=_xll.F9v5.Connect.GL(_xll.F9v5.Connect.BSPEC($B$10,$B$11,$A192),C$2,$B$3,$B$4,C$5,$B$6,$B$7,$B$8)</original>
      <value>0</value>
    </cell>
    <cell>
      <original>'350 UASI MRC 2014 '!D192=_xll.F9v5.Connect.GL(_xll.F9v5.Connect.BSPEC($B$10,$B$11,$A192),D$2,$B$3,$B$4,D$5,$B$6,$B$7,$B$8)</original>
      <value>0</value>
    </cell>
    <cell>
      <original>'350 UASI MRC 2014 '!F192=_xll.F9v5.Connect.GL(_xll.F9v5.Connect.BSPEC($B$10,$B$11,$A192),F$2,$B$3,$B$4,F$5,$B$6,$B$7,$B$8)</original>
      <value>0</value>
    </cell>
    <cell>
      <original>'350 UASI MRC 2014 '!G192=_xll.F9v5.Connect.GL(_xll.F9v5.Connect.BSPEC($B$10,$B$11,$A192),G$2,$B$3,$B$4,G$5,$B$6,$B$7,$B$8)</original>
      <value>0</value>
    </cell>
    <cell>
      <original>'350 UASI MRC 2014 '!I192=_xll.F9v5.Connect.GL(_xll.F9v5.Connect.BSPEC($B$10,$B$11,$A192),I$2,$B$3,$B$4,I$5,$B$6,$B$7,$B$8)</original>
      <value>0</value>
    </cell>
    <cell>
      <original>'350 UASI MRC 2014 '!C198=_xll.F9v5.Connect.GL(_xll.F9v5.Connect.BSPEC($B$10,$B$11,$A198),C$2,$B$3,$B$4,C$5,$B$6,$B$7,$B$8)</original>
      <value>0</value>
    </cell>
    <cell>
      <original>'350 UASI MRC 2014 '!D198=_xll.F9v5.Connect.GL(_xll.F9v5.Connect.BSPEC($B$10,$B$11,$A198),D$2,$B$3,$B$4,D$5,$B$6,$B$7,$B$8)</original>
      <value>0</value>
    </cell>
    <cell>
      <original>'350 UASI MRC 2014 '!F198=_xll.F9v5.Connect.GL(_xll.F9v5.Connect.BSPEC($B$10,$B$11,$A198),F$2,$B$3,$B$4,F$5,$B$6,$B$7,$B$8)</original>
      <value>0</value>
    </cell>
    <cell>
      <original>'350 UASI MRC 2014 '!G198=_xll.F9v5.Connect.GL(_xll.F9v5.Connect.BSPEC($B$10,$B$11,$A198),G$2,$B$3,$B$4,G$5,$B$6,$B$7,$B$8)</original>
      <value>0</value>
    </cell>
    <cell>
      <original>'350 UASI MRC 2014 '!I198=_xll.F9v5.Connect.GL(_xll.F9v5.Connect.BSPEC($B$10,$B$11,$A198),I$2,$B$3,$B$4,I$5,$B$6,$B$7,$B$8)</original>
      <value>0</value>
    </cell>
    <cell>
      <original>'350 UASI MRC 2014 '!C199=_xll.F9v5.Connect.GL(_xll.F9v5.Connect.BSPEC($B$10,$B$11,$A199),C$2,$B$3,$B$4,C$5,$B$6,$B$7,$B$8)</original>
      <value>0</value>
    </cell>
    <cell>
      <original>'350 UASI MRC 2014 '!D199=_xll.F9v5.Connect.GL(_xll.F9v5.Connect.BSPEC($B$10,$B$11,$A199),D$2,$B$3,$B$4,D$5,$B$6,$B$7,$B$8)</original>
      <value>0</value>
    </cell>
    <cell>
      <original>'350 UASI MRC 2014 '!F199=_xll.F9v5.Connect.GL(_xll.F9v5.Connect.BSPEC($B$10,$B$11,$A199),F$2,$B$3,$B$4,F$5,$B$6,$B$7,$B$8)</original>
      <value>0</value>
    </cell>
    <cell>
      <original>'350 UASI MRC 2014 '!G199=_xll.F9v5.Connect.GL(_xll.F9v5.Connect.BSPEC($B$10,$B$11,$A199),G$2,$B$3,$B$4,G$5,$B$6,$B$7,$B$8)</original>
      <value>0</value>
    </cell>
    <cell>
      <original>'350 UASI MRC 2014 '!I199=_xll.F9v5.Connect.GL(_xll.F9v5.Connect.BSPEC($B$10,$B$11,$A199),I$2,$B$3,$B$4,I$5,$B$6,$B$7,$B$8)</original>
      <value>0</value>
    </cell>
    <cell>
      <original>'350 UASI MRC 2014 '!C200=_xll.F9v5.Connect.GL(_xll.F9v5.Connect.BSPEC($B$10,$B$11,$A200),C$2,$B$3,$B$4,C$5,$B$6,$B$7,$B$8)</original>
      <value>0</value>
    </cell>
    <cell>
      <original>'350 UASI MRC 2014 '!D200=_xll.F9v5.Connect.GL(_xll.F9v5.Connect.BSPEC($B$10,$B$11,$A200),D$2,$B$3,$B$4,D$5,$B$6,$B$7,$B$8)</original>
      <value>0</value>
    </cell>
    <cell>
      <original>'350 UASI MRC 2014 '!F200=_xll.F9v5.Connect.GL(_xll.F9v5.Connect.BSPEC($B$10,$B$11,$A200),F$2,$B$3,$B$4,F$5,$B$6,$B$7,$B$8)</original>
      <value>0</value>
    </cell>
    <cell>
      <original>'350 UASI MRC 2014 '!G200=_xll.F9v5.Connect.GL(_xll.F9v5.Connect.BSPEC($B$10,$B$11,$A200),G$2,$B$3,$B$4,G$5,$B$6,$B$7,$B$8)</original>
      <value>0</value>
    </cell>
    <cell>
      <original>'350 UASI MRC 2014 '!I200=_xll.F9v5.Connect.GL(_xll.F9v5.Connect.BSPEC($B$10,$B$11,$A200),I$2,$B$3,$B$4,I$5,$B$6,$B$7,$B$8)</original>
      <value>0</value>
    </cell>
    <cell>
      <original>'350 UASI MRC 2014 '!C201=_xll.F9v5.Connect.GL(_xll.F9v5.Connect.BSPEC($B$10,$B$11,$A201),C$2,$B$3,$B$4,C$5,$B$6,$B$7,$B$8)</original>
      <value>0</value>
    </cell>
    <cell>
      <original>'350 UASI MRC 2014 '!D201=_xll.F9v5.Connect.GL(_xll.F9v5.Connect.BSPEC($B$10,$B$11,$A201),D$2,$B$3,$B$4,D$5,$B$6,$B$7,$B$8)</original>
      <value>0</value>
    </cell>
    <cell>
      <original>'350 UASI MRC 2014 '!F201=_xll.F9v5.Connect.GL(_xll.F9v5.Connect.BSPEC($B$10,$B$11,$A201),F$2,$B$3,$B$4,F$5,$B$6,$B$7,$B$8)</original>
      <value>0</value>
    </cell>
    <cell>
      <original>'350 UASI MRC 2014 '!G201=_xll.F9v5.Connect.GL(_xll.F9v5.Connect.BSPEC($B$10,$B$11,$A201),G$2,$B$3,$B$4,G$5,$B$6,$B$7,$B$8)</original>
      <value>0</value>
    </cell>
    <cell>
      <original>'350 UASI MRC 2014 '!I201=_xll.F9v5.Connect.GL(_xll.F9v5.Connect.BSPEC($B$10,$B$11,$A201),I$2,$B$3,$B$4,I$5,$B$6,$B$7,$B$8)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'401 PHC Gen Revenue'!C27=_xll.F9v5.Connect.NGL(_xll.F9v5.Connect.BSPEC($B$10,$B$11,$A27),C$2,$B$3,$B$4,C$5,$B$6,$B$7,$B$8)</original>
      <value>0</value>
    </cell>
    <cell>
      <original>'401 PHC Gen Revenue'!D27=_xll.F9v5.Connect.GL(_xll.F9v5.Connect.BSPEC($B$10,$B$11,$A27),D$2,$B$3,$B$4,D$5,$B$6,$B$7,$B$8)</original>
      <value>0</value>
    </cell>
    <cell>
      <original>'401 PHC Gen Revenue'!F27=_xll.F9v5.Connect.NGL(_xll.F9v5.Connect.BSPEC($B$10,$B$11,$A27),F$2,$B$3,$B$4,F$5,$B$6,$B$7,$B$8)</original>
      <value>0</value>
    </cell>
    <cell>
      <original>'401 PHC Gen Revenue'!G27=_xll.F9v5.Connect.GL(_xll.F9v5.Connect.BSPEC($B$10,$B$11,$A27),G$2,$B$3,$B$4,G$5,$B$6,$B$7,$B$8)</original>
      <value>0</value>
    </cell>
    <cell>
      <original>'401 PHC Gen Revenue'!I27=_xll.F9v5.Connect.GL(_xll.F9v5.Connect.BSPEC($B$10,$B$11,$A27),I$2,$B$3,$B$4,I$5,$B$6,$B$7,$B$8)</original>
      <value>0</value>
    </cell>
    <cell>
      <original>'401 PHC Gen Revenue'!C28=_xll.F9v5.Connect.NGL(_xll.F9v5.Connect.BSPEC($B$10,$B$11,$A28),C$2,$B$3,$B$4,C$5,$B$6,$B$7,$B$8)</original>
      <value>0</value>
    </cell>
    <cell>
      <original>'401 PHC Gen Revenue'!D28=_xll.F9v5.Connect.GL(_xll.F9v5.Connect.BSPEC($B$10,$B$11,$A28),D$2,$B$3,$B$4,D$5,$B$6,$B$7,$B$8)</original>
      <value>0</value>
    </cell>
    <cell>
      <original>'401 PHC Gen Revenue'!F28=_xll.F9v5.Connect.NGL(_xll.F9v5.Connect.BSPEC($B$10,$B$11,$A28),F$2,$B$3,$B$4,F$5,$B$6,$B$7,$B$8)</original>
      <value>0</value>
    </cell>
    <cell>
      <original>'401 PHC Gen Revenue'!G28=_xll.F9v5.Connect.GL(_xll.F9v5.Connect.BSPEC($B$10,$B$11,$A28),G$2,$B$3,$B$4,G$5,$B$6,$B$7,$B$8)</original>
      <value>0</value>
    </cell>
    <cell>
      <original>'401 PHC Gen Revenue'!I28=_xll.F9v5.Connect.GL(_xll.F9v5.Connect.BSPEC($B$10,$B$11,$A28),I$2,$B$3,$B$4,I$5,$B$6,$B$7,$B$8)</original>
      <value>0</value>
    </cell>
    <cell>
      <original>'401 PHC Gen Revenue'!C29=_xll.F9v5.Connect.NGL(_xll.F9v5.Connect.BSPEC($B$10,$B$11,$A29),C$2,$B$3,$B$4,C$5,$B$6,$B$7,$B$8)</original>
      <value>0</value>
    </cell>
    <cell>
      <original>'401 PHC Gen Revenue'!D29=_xll.F9v5.Connect.GL(_xll.F9v5.Connect.BSPEC($B$10,$B$11,$A29),D$2,$B$3,$B$4,D$5,$B$6,$B$7,$B$8)</original>
      <value>0</value>
    </cell>
    <cell>
      <original>'401 PHC Gen Revenue'!F29=_xll.F9v5.Connect.NGL(_xll.F9v5.Connect.BSPEC($B$10,$B$11,$A29),F$2,$B$3,$B$4,F$5,$B$6,$B$7,$B$8)</original>
      <value>0</value>
    </cell>
    <cell>
      <original>'401 PHC Gen Revenue'!G29=_xll.F9v5.Connect.GL(_xll.F9v5.Connect.BSPEC($B$10,$B$11,$A29),G$2,$B$3,$B$4,G$5,$B$6,$B$7,$B$8)</original>
      <value>0</value>
    </cell>
    <cell>
      <original>'401 PHC Gen Revenue'!I29=_xll.F9v5.Connect.GL(_xll.F9v5.Connect.BSPEC($B$10,$B$11,$A29),I$2,$B$3,$B$4,I$5,$B$6,$B$7,$B$8)</original>
      <value>0</value>
    </cell>
    <cell>
      <original>'401 PHC Gen Revenue'!C30=_xll.F9v5.Connect.NGL(_xll.F9v5.Connect.BSPEC($B$10,$B$11,$A30),C$2,$B$3,$B$4,C$5,$B$6,$B$7,$B$8)</original>
      <value>0</value>
    </cell>
    <cell>
      <original>'401 PHC Gen Revenue'!D30=_xll.F9v5.Connect.GL(_xll.F9v5.Connect.BSPEC($B$10,$B$11,$A30),D$2,$B$3,$B$4,D$5,$B$6,$B$7,$B$8)</original>
      <value>0</value>
    </cell>
    <cell>
      <original>'401 PHC Gen Revenue'!F30=_xll.F9v5.Connect.NGL(_xll.F9v5.Connect.BSPEC($B$10,$B$11,$A30),F$2,$B$3,$B$4,F$5,$B$6,$B$7,$B$8)</original>
      <value>0</value>
    </cell>
    <cell>
      <original>'401 PHC Gen Revenue'!G30=_xll.F9v5.Connect.GL(_xll.F9v5.Connect.BSPEC($B$10,$B$11,$A30),G$2,$B$3,$B$4,G$5,$B$6,$B$7,$B$8)</original>
      <value>0</value>
    </cell>
    <cell>
      <original>'401 PHC Gen Revenue'!I30=_xll.F9v5.Connect.GL(_xll.F9v5.Connect.BSPEC($B$10,$B$11,$A30),I$2,$B$3,$B$4,I$5,$B$6,$B$7,$B$8)</original>
      <value>0</value>
    </cell>
    <cell>
      <original>'401 PHC Gen Revenue'!C31=_xll.F9v5.Connect.NGL(_xll.F9v5.Connect.BSPEC($B$10,$B$11,$A31),C$2,$B$3,$B$4,C$5,$B$6,$B$7,$B$8)</original>
      <value>0</value>
    </cell>
    <cell>
      <original>'401 PHC Gen Revenue'!D31=_xll.F9v5.Connect.GL(_xll.F9v5.Connect.BSPEC($B$10,$B$11,$A31),D$2,$B$3,$B$4,D$5,$B$6,$B$7,$B$8)</original>
      <value>0</value>
    </cell>
    <cell>
      <original>'401 PHC Gen Revenue'!F31=_xll.F9v5.Connect.NGL(_xll.F9v5.Connect.BSPEC($B$10,$B$11,$A31),F$2,$B$3,$B$4,F$5,$B$6,$B$7,$B$8)</original>
      <value>0</value>
    </cell>
    <cell>
      <original>'401 PHC Gen Revenue'!G31=_xll.F9v5.Connect.GL(_xll.F9v5.Connect.BSPEC($B$10,$B$11,$A31),G$2,$B$3,$B$4,G$5,$B$6,$B$7,$B$8)</original>
      <value>0</value>
    </cell>
    <cell>
      <original>'401 PHC Gen Revenue'!I31=_xll.F9v5.Connect.GL(_xll.F9v5.Connect.BSPEC($B$10,$B$11,$A31),I$2,$B$3,$B$4,I$5,$B$6,$B$7,$B$8)</original>
      <value>0</value>
    </cell>
    <cell>
      <original>'401 PHC Gen Revenue'!C35=_xll.F9v5.Connect.NGL(_xll.F9v5.Connect.BSPEC($B$10,$B$11,$A35),C$2,$B$3,$B$4,C$5,$B$6,$B$7,$B$8)</original>
      <value>0</value>
    </cell>
    <cell>
      <original>'401 PHC Gen Revenue'!D35=_xll.F9v5.Connect.GL(_xll.F9v5.Connect.BSPEC($B$10,$B$11,$A35),D$2,$B$3,$B$4,D$5,$B$6,$B$7,$B$8)</original>
      <value>0</value>
    </cell>
    <cell>
      <original>'401 PHC Gen Revenue'!F35=_xll.F9v5.Connect.NGL(_xll.F9v5.Connect.BSPEC($B$10,$B$11,$A35),F$2,$B$3,$B$4,F$5,$B$6,$B$7,$B$8)</original>
      <value>0</value>
    </cell>
    <cell>
      <original>'401 PHC Gen Revenue'!G35=_xll.F9v5.Connect.GL(_xll.F9v5.Connect.BSPEC($B$10,$B$11,$A35),G$2,$B$3,$B$4,G$5,$B$6,$B$7,$B$8)</original>
      <value>0</value>
    </cell>
    <cell>
      <original>'401 PHC Gen Revenue'!I35=_xll.F9v5.Connect.GL(_xll.F9v5.Connect.BSPEC($B$10,$B$11,$A35),I$2,$B$3,$B$4,I$5,$B$6,$B$7,$B$8)</original>
      <value>0</value>
    </cell>
    <cell>
      <original>'401 PHC Gen Revenue'!C36=_xll.F9v5.Connect.NGL(_xll.F9v5.Connect.BSPEC($B$10,$B$11,$A36),C$2,$B$3,$B$4,C$5,$B$6,$B$7,$B$8)</original>
      <value>0</value>
    </cell>
    <cell>
      <original>'401 PHC Gen Revenue'!D36=_xll.F9v5.Connect.GL(_xll.F9v5.Connect.BSPEC($B$10,$B$11,$A36),D$2,$B$3,$B$4,D$5,$B$6,$B$7,$B$8)</original>
      <value>0</value>
    </cell>
    <cell>
      <original>'401 PHC Gen Revenue'!F36=_xll.F9v5.Connect.NGL(_xll.F9v5.Connect.BSPEC($B$10,$B$11,$A36),F$2,$B$3,$B$4,F$5,$B$6,$B$7,$B$8)</original>
      <value>0</value>
    </cell>
    <cell>
      <original>'401 PHC Gen Revenue'!G36=_xll.F9v5.Connect.GL(_xll.F9v5.Connect.BSPEC($B$10,$B$11,$A36),G$2,$B$3,$B$4,G$5,$B$6,$B$7,$B$8)</original>
      <value>0</value>
    </cell>
    <cell>
      <original>'401 PHC Gen Revenue'!I36=_xll.F9v5.Connect.GL(_xll.F9v5.Connect.BSPEC($B$10,$B$11,$A36),I$2,$B$3,$B$4,I$5,$B$6,$B$7,$B$8)</original>
      <value>0</value>
    </cell>
    <cell>
      <original>'401 PHC Gen Revenue'!C37=_xll.F9v5.Connect.NGL(_xll.F9v5.Connect.BSPEC($B$10,$B$11,$A37),C$2,$B$3,$B$4,C$5,$B$6,$B$7,$B$8)</original>
      <value>0</value>
    </cell>
    <cell>
      <original>'401 PHC Gen Revenue'!D37=_xll.F9v5.Connect.GL(_xll.F9v5.Connect.BSPEC($B$10,$B$11,$A37),D$2,$B$3,$B$4,D$5,$B$6,$B$7,$B$8)</original>
      <value>0</value>
    </cell>
    <cell>
      <original>'401 PHC Gen Revenue'!F37=_xll.F9v5.Connect.NGL(_xll.F9v5.Connect.BSPEC($B$10,$B$11,$A37),F$2,$B$3,$B$4,F$5,$B$6,$B$7,$B$8)</original>
      <value>0</value>
    </cell>
    <cell>
      <original>'401 PHC Gen Revenue'!G37=_xll.F9v5.Connect.GL(_xll.F9v5.Connect.BSPEC($B$10,$B$11,$A37),G$2,$B$3,$B$4,G$5,$B$6,$B$7,$B$8)</original>
      <value>0</value>
    </cell>
    <cell>
      <original>'401 PHC Gen Revenue'!I37=_xll.F9v5.Connect.GL(_xll.F9v5.Connect.BSPEC($B$10,$B$11,$A37),I$2,$B$3,$B$4,I$5,$B$6,$B$7,$B$8)</original>
      <value>0</value>
    </cell>
    <cell>
      <original>'401 PHC Gen Revenue'!C38=_xll.F9v5.Connect.NGL(_xll.F9v5.Connect.BSPEC($B$10,$B$11,$A38),C$2,$B$3,$B$4,C$5,$B$6,$B$7,$B$8)</original>
      <value>0</value>
    </cell>
    <cell>
      <original>'401 PHC Gen Revenue'!D38=_xll.F9v5.Connect.GL(_xll.F9v5.Connect.BSPEC($B$10,$B$11,$A38),D$2,$B$3,$B$4,D$5,$B$6,$B$7,$B$8)</original>
      <value>0</value>
    </cell>
    <cell>
      <original>'401 PHC Gen Revenue'!F38=_xll.F9v5.Connect.NGL(_xll.F9v5.Connect.BSPEC($B$10,$B$11,$A38),F$2,$B$3,$B$4,F$5,$B$6,$B$7,$B$8)</original>
      <value>0</value>
    </cell>
    <cell>
      <original>'401 PHC Gen Revenue'!G38=_xll.F9v5.Connect.GL(_xll.F9v5.Connect.BSPEC($B$10,$B$11,$A38),G$2,$B$3,$B$4,G$5,$B$6,$B$7,$B$8)</original>
      <value>0</value>
    </cell>
    <cell>
      <original>'401 PHC Gen Revenue'!I38=_xll.F9v5.Connect.GL(_xll.F9v5.Connect.BSPEC($B$10,$B$11,$A38),I$2,$B$3,$B$4,I$5,$B$6,$B$7,$B$8)</original>
      <value>0</value>
    </cell>
    <cell>
      <original>'401 PHC Gen Revenue'!C39=_xll.F9v5.Connect.NGL(_xll.F9v5.Connect.BSPEC($B$10,$B$11,$A39),C$2,$B$3,$B$4,C$5,$B$6,$B$7,$B$8)</original>
      <value>0</value>
    </cell>
    <cell>
      <original>'401 PHC Gen Revenue'!D39=_xll.F9v5.Connect.GL(_xll.F9v5.Connect.BSPEC($B$10,$B$11,$A39),D$2,$B$3,$B$4,D$5,$B$6,$B$7,$B$8)</original>
      <value>0</value>
    </cell>
    <cell>
      <original>'401 PHC Gen Revenue'!F39=_xll.F9v5.Connect.NGL(_xll.F9v5.Connect.BSPEC($B$10,$B$11,$A39),F$2,$B$3,$B$4,F$5,$B$6,$B$7,$B$8)</original>
      <value>0</value>
    </cell>
    <cell>
      <original>'401 PHC Gen Revenue'!G39=_xll.F9v5.Connect.GL(_xll.F9v5.Connect.BSPEC($B$10,$B$11,$A39),G$2,$B$3,$B$4,G$5,$B$6,$B$7,$B$8)</original>
      <value>0</value>
    </cell>
    <cell>
      <original>'401 PHC Gen Revenue'!I39=_xll.F9v5.Connect.GL(_xll.F9v5.Connect.BSPEC($B$10,$B$11,$A39),I$2,$B$3,$B$4,I$5,$B$6,$B$7,$B$8)</original>
      <value>0</value>
    </cell>
    <cell>
      <original>'401 PHC Gen Revenue'!C40=_xll.F9v5.Connect.NGL(_xll.F9v5.Connect.BSPEC($B$10,$B$11,$A40),C$2,$B$3,$B$4,C$5,$B$6,$B$7,$B$8)</original>
      <value>0</value>
    </cell>
    <cell>
      <original>'401 PHC Gen Revenue'!D40=_xll.F9v5.Connect.GL(_xll.F9v5.Connect.BSPEC($B$10,$B$11,$A40),D$2,$B$3,$B$4,D$5,$B$6,$B$7,$B$8)</original>
      <value>0</value>
    </cell>
    <cell>
      <original>'401 PHC Gen Revenue'!F40=_xll.F9v5.Connect.NGL(_xll.F9v5.Connect.BSPEC($B$10,$B$11,$A40),F$2,$B$3,$B$4,F$5,$B$6,$B$7,$B$8)</original>
      <value>0</value>
    </cell>
    <cell>
      <original>'401 PHC Gen Revenue'!G40=_xll.F9v5.Connect.GL(_xll.F9v5.Connect.BSPEC($B$10,$B$11,$A40),G$2,$B$3,$B$4,G$5,$B$6,$B$7,$B$8)</original>
      <value>0</value>
    </cell>
    <cell>
      <original>'401 PHC Gen Revenue'!I40=_xll.F9v5.Connect.GL(_xll.F9v5.Connect.BSPEC($B$10,$B$11,$A40),I$2,$B$3,$B$4,I$5,$B$6,$B$7,$B$8)</original>
      <value>0</value>
    </cell>
    <cell>
      <original>'401 PHC Gen Revenue'!C41=_xll.F9v5.Connect.NGL(_xll.F9v5.Connect.BSPEC($B$10,$B$11,$A41),C$2,$B$3,$B$4,C$5,$B$6,$B$7,$B$8)</original>
      <value>0</value>
    </cell>
    <cell>
      <original>'401 PHC Gen Revenue'!D41=_xll.F9v5.Connect.GL(_xll.F9v5.Connect.BSPEC($B$10,$B$11,$A41),D$2,$B$3,$B$4,D$5,$B$6,$B$7,$B$8)</original>
      <value>0</value>
    </cell>
    <cell>
      <original>'401 PHC Gen Revenue'!F41=_xll.F9v5.Connect.NGL(_xll.F9v5.Connect.BSPEC($B$10,$B$11,$A41),F$2,$B$3,$B$4,F$5,$B$6,$B$7,$B$8)</original>
      <value>0</value>
    </cell>
    <cell>
      <original>'401 PHC Gen Revenue'!G41=_xll.F9v5.Connect.GL(_xll.F9v5.Connect.BSPEC($B$10,$B$11,$A41),G$2,$B$3,$B$4,G$5,$B$6,$B$7,$B$8)</original>
      <value>0</value>
    </cell>
    <cell>
      <original>'401 PHC Gen Revenue'!I41=_xll.F9v5.Connect.GL(_xll.F9v5.Connect.BSPEC($B$10,$B$11,$A41),I$2,$B$3,$B$4,I$5,$B$6,$B$7,$B$8)</original>
      <value>0</value>
    </cell>
    <cell>
      <original>'401 PHC Gen Revenue'!C42=_xll.F9v5.Connect.NGL(_xll.F9v5.Connect.BSPEC($B$10,$B$11,$A42),C$2,$B$3,$B$4,C$5,$B$6,$B$7,$B$8)</original>
      <value>0</value>
    </cell>
    <cell>
      <original>'401 PHC Gen Revenue'!D42=_xll.F9v5.Connect.GL(_xll.F9v5.Connect.BSPEC($B$10,$B$11,$A42),D$2,$B$3,$B$4,D$5,$B$6,$B$7,$B$8)</original>
      <value>0</value>
    </cell>
    <cell>
      <original>'401 PHC Gen Revenue'!F42=_xll.F9v5.Connect.NGL(_xll.F9v5.Connect.BSPEC($B$10,$B$11,$A42),F$2,$B$3,$B$4,F$5,$B$6,$B$7,$B$8)</original>
      <value>0</value>
    </cell>
    <cell>
      <original>'401 PHC Gen Revenue'!G42=_xll.F9v5.Connect.GL(_xll.F9v5.Connect.BSPEC($B$10,$B$11,$A42),G$2,$B$3,$B$4,G$5,$B$6,$B$7,$B$8)</original>
      <value>0</value>
    </cell>
    <cell>
      <original>'401 PHC Gen Revenue'!I42=_xll.F9v5.Connect.GL(_xll.F9v5.Connect.BSPEC($B$10,$B$11,$A42),I$2,$B$3,$B$4,I$5,$B$6,$B$7,$B$8)</original>
      <value>0</value>
    </cell>
    <cell>
      <original>'401 PHC Gen Revenue'!C46=_xll.F9v5.Connect.NGL(_xll.F9v5.Connect.BSPEC($B$10,$B$11,$A46),C$2,$B$3,$B$4,C$5,$B$6,$B$7,$B$8)</original>
      <value>0</value>
    </cell>
    <cell>
      <original>'401 PHC Gen Revenue'!D46=_xll.F9v5.Connect.GL(_xll.F9v5.Connect.BSPEC($B$10,$B$11,$A46),D$2,$B$3,$B$4,D$5,$B$6,$B$7,$B$8)</original>
      <value>0</value>
    </cell>
    <cell>
      <original>'401 PHC Gen Revenue'!F46=_xll.F9v5.Connect.NGL(_xll.F9v5.Connect.BSPEC($B$10,$B$11,$A46),F$2,$B$3,$B$4,F$5,$B$6,$B$7,$B$8)</original>
      <value>0</value>
    </cell>
    <cell>
      <original>'401 PHC Gen Revenue'!G46=_xll.F9v5.Connect.GL(_xll.F9v5.Connect.BSPEC($B$10,$B$11,$A46),G$2,$B$3,$B$4,G$5,$B$6,$B$7,$B$8)</original>
      <value>0</value>
    </cell>
    <cell>
      <original>'401 PHC Gen Revenue'!I46=_xll.F9v5.Connect.GL(_xll.F9v5.Connect.BSPEC($B$10,$B$11,$A46),I$2,$B$3,$B$4,I$5,$B$6,$B$7,$B$8)</original>
      <value>0</value>
    </cell>
    <cell>
      <original>'401 PHC Gen Revenue'!C47=_xll.F9v5.Connect.NGL(_xll.F9v5.Connect.BSPEC($B$10,$B$11,$A47),C$2,$B$3,$B$4,C$5,$B$6,$B$7,$B$8)</original>
      <value>0</value>
    </cell>
    <cell>
      <original>'401 PHC Gen Revenue'!D47=_xll.F9v5.Connect.GL(_xll.F9v5.Connect.BSPEC($B$10,$B$11,$A47),D$2,$B$3,$B$4,D$5,$B$6,$B$7,$B$8)</original>
      <value>0</value>
    </cell>
    <cell>
      <original>'401 PHC Gen Revenue'!F47=_xll.F9v5.Connect.NGL(_xll.F9v5.Connect.BSPEC($B$10,$B$11,$A47),F$2,$B$3,$B$4,F$5,$B$6,$B$7,$B$8)</original>
      <value>0</value>
    </cell>
    <cell>
      <original>'401 PHC Gen Revenue'!G47=_xll.F9v5.Connect.GL(_xll.F9v5.Connect.BSPEC($B$10,$B$11,$A47),G$2,$B$3,$B$4,G$5,$B$6,$B$7,$B$8)</original>
      <value>0</value>
    </cell>
    <cell>
      <original>'401 PHC Gen Revenue'!I47=_xll.F9v5.Connect.GL(_xll.F9v5.Connect.BSPEC($B$10,$B$11,$A47),I$2,$B$3,$B$4,I$5,$B$6,$B$7,$B$8)</original>
      <value>0</value>
    </cell>
    <cell>
      <original>'401 PHC Gen Revenue'!C48=_xll.F9v5.Connect.NGL(_xll.F9v5.Connect.BSPEC($B$10,$B$11,$A48),C$2,$B$3,$B$4,C$5,$B$6,$B$7,$B$8)</original>
      <value>0</value>
    </cell>
    <cell>
      <original>'401 PHC Gen Revenue'!D48=_xll.F9v5.Connect.GL(_xll.F9v5.Connect.BSPEC($B$10,$B$11,$A48),D$2,$B$3,$B$4,D$5,$B$6,$B$7,$B$8)</original>
      <value>0</value>
    </cell>
    <cell>
      <original>'401 PHC Gen Revenue'!F48=_xll.F9v5.Connect.NGL(_xll.F9v5.Connect.BSPEC($B$10,$B$11,$A48),F$2,$B$3,$B$4,F$5,$B$6,$B$7,$B$8)</original>
      <value>0</value>
    </cell>
    <cell>
      <original>'401 PHC Gen Revenue'!G48=_xll.F9v5.Connect.GL(_xll.F9v5.Connect.BSPEC($B$10,$B$11,$A48),G$2,$B$3,$B$4,G$5,$B$6,$B$7,$B$8)</original>
      <value>0</value>
    </cell>
    <cell>
      <original>'401 PHC Gen Revenue'!I48=_xll.F9v5.Connect.GL(_xll.F9v5.Connect.BSPEC($B$10,$B$11,$A48),I$2,$B$3,$B$4,I$5,$B$6,$B$7,$B$8)</original>
      <value>0</value>
    </cell>
    <cell>
      <original>'401 PHC Gen Revenue'!C49=_xll.F9v5.Connect.NGL(_xll.F9v5.Connect.BSPEC($B$10,$B$11,$A49),C$2,$B$3,$B$4,C$5,$B$6,$B$7,$B$8)</original>
      <value>0</value>
    </cell>
    <cell>
      <original>'401 PHC Gen Revenue'!D49=_xll.F9v5.Connect.GL(_xll.F9v5.Connect.BSPEC($B$10,$B$11,$A49),D$2,$B$3,$B$4,D$5,$B$6,$B$7,$B$8)</original>
      <value>0</value>
    </cell>
    <cell>
      <original>'401 PHC Gen Revenue'!F49=_xll.F9v5.Connect.NGL(_xll.F9v5.Connect.BSPEC($B$10,$B$11,$A49),F$2,$B$3,$B$4,F$5,$B$6,$B$7,$B$8)</original>
      <value>0</value>
    </cell>
    <cell>
      <original>'401 PHC Gen Revenue'!G49=_xll.F9v5.Connect.GL(_xll.F9v5.Connect.BSPEC($B$10,$B$11,$A49),G$2,$B$3,$B$4,G$5,$B$6,$B$7,$B$8)</original>
      <value>0</value>
    </cell>
    <cell>
      <original>'401 PHC Gen Revenue'!I49=_xll.F9v5.Connect.GL(_xll.F9v5.Connect.BSPEC($B$10,$B$11,$A49),I$2,$B$3,$B$4,I$5,$B$6,$B$7,$B$8)</original>
      <value>0</value>
    </cell>
    <cell>
      <original>'401 PHC Gen Revenue'!C50=_xll.F9v5.Connect.NGL(_xll.F9v5.Connect.BSPEC($B$10,$B$11,$A50),C$2,$B$3,$B$4,C$5,$B$6,$B$7,$B$8)</original>
      <value>18</value>
    </cell>
    <cell>
      <original>'401 PHC Gen Revenue'!D50=_xll.F9v5.Connect.GL(_xll.F9v5.Connect.BSPEC($B$10,$B$11,$A50),D$2,$B$3,$B$4,D$5,$B$6,$B$7,$B$8)</original>
      <value>18</value>
    </cell>
    <cell>
      <original>'401 PHC Gen Revenue'!F50=_xll.F9v5.Connect.NGL(_xll.F9v5.Connect.BSPEC($B$10,$B$11,$A50),F$2,$B$3,$B$4,F$5,$B$6,$B$7,$B$8)</original>
      <value>54</value>
    </cell>
    <cell>
      <original>'401 PHC Gen Revenue'!G50=_xll.F9v5.Connect.GL(_xll.F9v5.Connect.BSPEC($B$10,$B$11,$A50),G$2,$B$3,$B$4,G$5,$B$6,$B$7,$B$8)</original>
      <value>54</value>
    </cell>
    <cell>
      <original>'401 PHC Gen Revenue'!I50=_xll.F9v5.Connect.GL(_xll.F9v5.Connect.BSPEC($B$10,$B$11,$A50),I$2,$B$3,$B$4,I$5,$B$6,$B$7,$B$8)</original>
      <value>216</value>
    </cell>
    <cell>
      <original>'401 PHC Gen Revenue'!C51=_xll.F9v5.Connect.NGL(_xll.F9v5.Connect.BSPEC($B$10,$B$11,$A51),C$2,$B$3,$B$4,C$5,$B$6,$B$7,$B$8)</original>
      <value>0</value>
    </cell>
    <cell>
      <original>'401 PHC Gen Revenue'!D51=_xll.F9v5.Connect.GL(_xll.F9v5.Connect.BSPEC($B$10,$B$11,$A51),D$2,$B$3,$B$4,D$5,$B$6,$B$7,$B$8)</original>
      <value>0</value>
    </cell>
    <cell>
      <original>'401 PHC Gen Revenue'!F51=_xll.F9v5.Connect.NGL(_xll.F9v5.Connect.BSPEC($B$10,$B$11,$A51),F$2,$B$3,$B$4,F$5,$B$6,$B$7,$B$8)</original>
      <value>0</value>
    </cell>
    <cell>
      <original>'401 PHC Gen Revenue'!G51=_xll.F9v5.Connect.GL(_xll.F9v5.Connect.BSPEC($B$10,$B$11,$A51),G$2,$B$3,$B$4,G$5,$B$6,$B$7,$B$8)</original>
      <value>0</value>
    </cell>
    <cell>
      <original>'401 PHC Gen Revenue'!I51=_xll.F9v5.Connect.GL(_xll.F9v5.Connect.BSPEC($B$10,$B$11,$A51),I$2,$B$3,$B$4,I$5,$B$6,$B$7,$B$8)</original>
      <value>0</value>
    </cell>
    <cell>
      <original>'401 PHC Gen Revenue'!C52=_xll.F9v5.Connect.NGL(_xll.F9v5.Connect.BSPEC($B$10,$B$11,$A52),C$2,$B$3,$B$4,C$5,$B$6,$B$7,$B$8)</original>
      <value>0</value>
    </cell>
    <cell>
      <original>'401 PHC Gen Revenue'!D52=_xll.F9v5.Connect.GL(_xll.F9v5.Connect.BSPEC($B$10,$B$11,$A52),D$2,$B$3,$B$4,D$5,$B$6,$B$7,$B$8)</original>
      <value>0</value>
    </cell>
    <cell>
      <original>'401 PHC Gen Revenue'!F52=_xll.F9v5.Connect.NGL(_xll.F9v5.Connect.BSPEC($B$10,$B$11,$A52),F$2,$B$3,$B$4,F$5,$B$6,$B$7,$B$8)</original>
      <value>0</value>
    </cell>
    <cell>
      <original>'401 PHC Gen Revenue'!G52=_xll.F9v5.Connect.GL(_xll.F9v5.Connect.BSPEC($B$10,$B$11,$A52),G$2,$B$3,$B$4,G$5,$B$6,$B$7,$B$8)</original>
      <value>0</value>
    </cell>
    <cell>
      <original>'401 PHC Gen Revenue'!I52=_xll.F9v5.Connect.GL(_xll.F9v5.Connect.BSPEC($B$10,$B$11,$A52),I$2,$B$3,$B$4,I$5,$B$6,$B$7,$B$8)</original>
      <value>0</value>
    </cell>
    <cell>
      <original>'401 PHC Gen Revenue'!C53=_xll.F9v5.Connect.NGL(_xll.F9v5.Connect.BSPEC($B$10,$B$11,$A53),C$2,$B$3,$B$4,C$5,$B$6,$B$7,$B$8)</original>
      <value>0</value>
    </cell>
    <cell>
      <original>'401 PHC Gen Revenue'!D53=_xll.F9v5.Connect.GL(_xll.F9v5.Connect.BSPEC($B$10,$B$11,$A53),D$2,$B$3,$B$4,D$5,$B$6,$B$7,$B$8)</original>
      <value>0</value>
    </cell>
    <cell>
      <original>'401 PHC Gen Revenue'!F53=_xll.F9v5.Connect.NGL(_xll.F9v5.Connect.BSPEC($B$10,$B$11,$A53),F$2,$B$3,$B$4,F$5,$B$6,$B$7,$B$8)</original>
      <value>0</value>
    </cell>
    <cell>
      <original>'401 PHC Gen Revenue'!G53=_xll.F9v5.Connect.GL(_xll.F9v5.Connect.BSPEC($B$10,$B$11,$A53),G$2,$B$3,$B$4,G$5,$B$6,$B$7,$B$8)</original>
      <value>0</value>
    </cell>
    <cell>
      <original>'401 PHC Gen Revenue'!I53=_xll.F9v5.Connect.GL(_xll.F9v5.Connect.BSPEC($B$10,$B$11,$A53),I$2,$B$3,$B$4,I$5,$B$6,$B$7,$B$8)</original>
      <value>0</value>
    </cell>
    <cell>
      <original>'401 PHC Gen Revenue'!C54=_xll.F9v5.Connect.NGL(_xll.F9v5.Connect.BSPEC($B$10,$B$11,$A54),C$2,$B$3,$B$4,C$5,$B$6,$B$7,$B$8)</original>
      <value>0</value>
    </cell>
    <cell>
      <original>'401 PHC Gen Revenue'!D54=_xll.F9v5.Connect.GL(_xll.F9v5.Connect.BSPEC($B$10,$B$11,$A54),D$2,$B$3,$B$4,D$5,$B$6,$B$7,$B$8)</original>
      <value>0</value>
    </cell>
    <cell>
      <original>'401 PHC Gen Revenue'!F54=_xll.F9v5.Connect.NGL(_xll.F9v5.Connect.BSPEC($B$10,$B$11,$A54),F$2,$B$3,$B$4,F$5,$B$6,$B$7,$B$8)</original>
      <value>0</value>
    </cell>
    <cell>
      <original>'401 PHC Gen Revenue'!G54=_xll.F9v5.Connect.GL(_xll.F9v5.Connect.BSPEC($B$10,$B$11,$A54),G$2,$B$3,$B$4,G$5,$B$6,$B$7,$B$8)</original>
      <value>0</value>
    </cell>
    <cell>
      <original>'401 PHC Gen Revenue'!I54=_xll.F9v5.Connect.GL(_xll.F9v5.Connect.BSPEC($B$10,$B$11,$A54),I$2,$B$3,$B$4,I$5,$B$6,$B$7,$B$8)</original>
      <value>0</value>
    </cell>
    <cell>
      <original>'401 PHC Gen Revenue'!C55=_xll.F9v5.Connect.NGL(_xll.F9v5.Connect.BSPEC($B$10,$B$11,$A55),C$2,$B$3,$B$4,C$5,$B$6,$B$7,$B$8)</original>
      <value>0</value>
    </cell>
    <cell>
      <original>'401 PHC Gen Revenue'!D55=_xll.F9v5.Connect.GL(_xll.F9v5.Connect.BSPEC($B$10,$B$11,$A55),D$2,$B$3,$B$4,D$5,$B$6,$B$7,$B$8)</original>
      <value>0</value>
    </cell>
    <cell>
      <original>'401 PHC Gen Revenue'!F55=_xll.F9v5.Connect.NGL(_xll.F9v5.Connect.BSPEC($B$10,$B$11,$A55),F$2,$B$3,$B$4,F$5,$B$6,$B$7,$B$8)</original>
      <value>0</value>
    </cell>
    <cell>
      <original>'401 PHC Gen Revenue'!G55=_xll.F9v5.Connect.GL(_xll.F9v5.Connect.BSPEC($B$10,$B$11,$A55),G$2,$B$3,$B$4,G$5,$B$6,$B$7,$B$8)</original>
      <value>0</value>
    </cell>
    <cell>
      <original>'401 PHC Gen Revenue'!I55=_xll.F9v5.Connect.GL(_xll.F9v5.Connect.BSPEC($B$10,$B$11,$A55),I$2,$B$3,$B$4,I$5,$B$6,$B$7,$B$8)</original>
      <value>0</value>
    </cell>
    <cell>
      <original>'401 PHC Gen Revenue'!C56=_xll.F9v5.Connect.NGL(_xll.F9v5.Connect.BSPEC($B$10,$B$11,$A56),C$2,$B$3,$B$4,C$5,$B$6,$B$7,$B$8)</original>
      <value>0</value>
    </cell>
    <cell>
      <original>'401 PHC Gen Revenue'!D56=_xll.F9v5.Connect.GL(_xll.F9v5.Connect.BSPEC($B$10,$B$11,$A56),D$2,$B$3,$B$4,D$5,$B$6,$B$7,$B$8)</original>
      <value>0</value>
    </cell>
    <cell>
      <original>'401 PHC Gen Revenue'!F56=_xll.F9v5.Connect.NGL(_xll.F9v5.Connect.BSPEC($B$10,$B$11,$A56),F$2,$B$3,$B$4,F$5,$B$6,$B$7,$B$8)</original>
      <value>0</value>
    </cell>
    <cell>
      <original>'401 PHC Gen Revenue'!G56=_xll.F9v5.Connect.GL(_xll.F9v5.Connect.BSPEC($B$10,$B$11,$A56),G$2,$B$3,$B$4,G$5,$B$6,$B$7,$B$8)</original>
      <value>0</value>
    </cell>
    <cell>
      <original>'401 PHC Gen Revenue'!I56=_xll.F9v5.Connect.GL(_xll.F9v5.Connect.BSPEC($B$10,$B$11,$A56),I$2,$B$3,$B$4,I$5,$B$6,$B$7,$B$8)</original>
      <value>0</value>
    </cell>
    <cell>
      <original>'401 PHC Gen Revenue'!C57=_xll.F9v5.Connect.NGL(_xll.F9v5.Connect.BSPEC($B$10,$B$11,$A57),C$2,$B$3,$B$4,C$5,$B$6,$B$7,$B$8)</original>
      <value>0</value>
    </cell>
    <cell>
      <original>'401 PHC Gen Revenue'!D57=_xll.F9v5.Connect.GL(_xll.F9v5.Connect.BSPEC($B$10,$B$11,$A57),D$2,$B$3,$B$4,D$5,$B$6,$B$7,$B$8)</original>
      <value>0</value>
    </cell>
    <cell>
      <original>'401 PHC Gen Revenue'!F57=_xll.F9v5.Connect.NGL(_xll.F9v5.Connect.BSPEC($B$10,$B$11,$A57),F$2,$B$3,$B$4,F$5,$B$6,$B$7,$B$8)</original>
      <value>0</value>
    </cell>
    <cell>
      <original>'401 PHC Gen Revenue'!G57=_xll.F9v5.Connect.GL(_xll.F9v5.Connect.BSPEC($B$10,$B$11,$A57),G$2,$B$3,$B$4,G$5,$B$6,$B$7,$B$8)</original>
      <value>0</value>
    </cell>
    <cell>
      <original>'401 PHC Gen Revenue'!I57=_xll.F9v5.Connect.GL(_xll.F9v5.Connect.BSPEC($B$10,$B$11,$A57),I$2,$B$3,$B$4,I$5,$B$6,$B$7,$B$8)</original>
      <value>0</value>
    </cell>
    <cell>
      <original>'401 PHC Gen Revenue'!C58=_xll.F9v5.Connect.NGL(_xll.F9v5.Connect.BSPEC($B$10,$B$11,$A58),C$2,$B$3,$B$4,C$5,$B$6,$B$7,$B$8)</original>
      <value>0</value>
    </cell>
    <cell>
      <original>'401 PHC Gen Revenue'!D58=_xll.F9v5.Connect.GL(_xll.F9v5.Connect.BSPEC($B$10,$B$11,$A58),D$2,$B$3,$B$4,D$5,$B$6,$B$7,$B$8)</original>
      <value>0</value>
    </cell>
    <cell>
      <original>'401 PHC Gen Revenue'!F58=_xll.F9v5.Connect.NGL(_xll.F9v5.Connect.BSPEC($B$10,$B$11,$A58),F$2,$B$3,$B$4,F$5,$B$6,$B$7,$B$8)</original>
      <value>0</value>
    </cell>
    <cell>
      <original>'401 PHC Gen Revenue'!G58=_xll.F9v5.Connect.GL(_xll.F9v5.Connect.BSPEC($B$10,$B$11,$A58),G$2,$B$3,$B$4,G$5,$B$6,$B$7,$B$8)</original>
      <value>0</value>
    </cell>
    <cell>
      <original>'401 PHC Gen Revenue'!I58=_xll.F9v5.Connect.GL(_xll.F9v5.Connect.BSPEC($B$10,$B$11,$A58),I$2,$B$3,$B$4,I$5,$B$6,$B$7,$B$8)</original>
      <value>0</value>
    </cell>
    <cell>
      <original>'401 PHC Gen Revenue'!C59=_xll.F9v5.Connect.NGL(_xll.F9v5.Connect.BSPEC($B$10,$B$11,$A59),C$2,$B$3,$B$4,C$5,$B$6,$B$7,$B$8)</original>
      <value>0</value>
    </cell>
    <cell>
      <original>'401 PHC Gen Revenue'!D59=_xll.F9v5.Connect.GL(_xll.F9v5.Connect.BSPEC($B$10,$B$11,$A59),D$2,$B$3,$B$4,D$5,$B$6,$B$7,$B$8)</original>
      <value>0</value>
    </cell>
    <cell>
      <original>'401 PHC Gen Revenue'!F59=_xll.F9v5.Connect.NGL(_xll.F9v5.Connect.BSPEC($B$10,$B$11,$A59),F$2,$B$3,$B$4,F$5,$B$6,$B$7,$B$8)</original>
      <value>0</value>
    </cell>
    <cell>
      <original>'401 PHC Gen Revenue'!G59=_xll.F9v5.Connect.GL(_xll.F9v5.Connect.BSPEC($B$10,$B$11,$A59),G$2,$B$3,$B$4,G$5,$B$6,$B$7,$B$8)</original>
      <value>0</value>
    </cell>
    <cell>
      <original>'401 PHC Gen Revenue'!I59=_xll.F9v5.Connect.GL(_xll.F9v5.Connect.BSPEC($B$10,$B$11,$A59),I$2,$B$3,$B$4,I$5,$B$6,$B$7,$B$8)</original>
      <value>0</value>
    </cell>
    <cell>
      <original>'401 PHC Gen Revenue'!C60=_xll.F9v5.Connect.NGL(_xll.F9v5.Connect.BSPEC($B$10,$B$11,$A60),C$2,$B$3,$B$4,C$5,$B$6,$B$7,$B$8)</original>
      <value>0</value>
    </cell>
    <cell>
      <original>'401 PHC Gen Revenue'!D60=_xll.F9v5.Connect.GL(_xll.F9v5.Connect.BSPEC($B$10,$B$11,$A60),D$2,$B$3,$B$4,D$5,$B$6,$B$7,$B$8)</original>
      <value>0</value>
    </cell>
    <cell>
      <original>'401 PHC Gen Revenue'!F60=_xll.F9v5.Connect.NGL(_xll.F9v5.Connect.BSPEC($B$10,$B$11,$A60),F$2,$B$3,$B$4,F$5,$B$6,$B$7,$B$8)</original>
      <value>0</value>
    </cell>
    <cell>
      <original>'401 PHC Gen Revenue'!G60=_xll.F9v5.Connect.GL(_xll.F9v5.Connect.BSPEC($B$10,$B$11,$A60),G$2,$B$3,$B$4,G$5,$B$6,$B$7,$B$8)</original>
      <value>0</value>
    </cell>
    <cell>
      <original>'401 PHC Gen Revenue'!I60=_xll.F9v5.Connect.GL(_xll.F9v5.Connect.BSPEC($B$10,$B$11,$A60),I$2,$B$3,$B$4,I$5,$B$6,$B$7,$B$8)</original>
      <value>0</value>
    </cell>
    <cell>
      <original>'401 PHC Gen Revenue'!C61=_xll.F9v5.Connect.NGL(_xll.F9v5.Connect.BSPEC($B$10,$B$11,$A61),C$2,$B$3,$B$4,C$5,$B$6,$B$7,$B$8)</original>
      <value>0</value>
    </cell>
    <cell>
      <original>'401 PHC Gen Revenue'!D61=_xll.F9v5.Connect.GL(_xll.F9v5.Connect.BSPEC($B$10,$B$11,$A61),D$2,$B$3,$B$4,D$5,$B$6,$B$7,$B$8)</original>
      <value>0</value>
    </cell>
    <cell>
      <original>'401 PHC Gen Revenue'!F61=_xll.F9v5.Connect.NGL(_xll.F9v5.Connect.BSPEC($B$10,$B$11,$A61),F$2,$B$3,$B$4,F$5,$B$6,$B$7,$B$8)</original>
      <value>0</value>
    </cell>
    <cell>
      <original>'401 PHC Gen Revenue'!G61=_xll.F9v5.Connect.GL(_xll.F9v5.Connect.BSPEC($B$10,$B$11,$A61),G$2,$B$3,$B$4,G$5,$B$6,$B$7,$B$8)</original>
      <value>0</value>
    </cell>
    <cell>
      <original>'401 PHC Gen Revenue'!I61=_xll.F9v5.Connect.GL(_xll.F9v5.Connect.BSPEC($B$10,$B$11,$A61),I$2,$B$3,$B$4,I$5,$B$6,$B$7,$B$8)</original>
      <value>0</value>
    </cell>
    <cell>
      <original>'401 PHC Gen Revenue'!C62=_xll.F9v5.Connect.NGL(_xll.F9v5.Connect.BSPEC($B$10,$B$11,$A62),C$2,$B$3,$B$4,C$5,$B$6,$B$7,$B$8)</original>
      <value>0</value>
    </cell>
    <cell>
      <original>'401 PHC Gen Revenue'!D62=_xll.F9v5.Connect.GL(_xll.F9v5.Connect.BSPEC($B$10,$B$11,$A62),D$2,$B$3,$B$4,D$5,$B$6,$B$7,$B$8)</original>
      <value>0</value>
    </cell>
    <cell>
      <original>'401 PHC Gen Revenue'!F62=_xll.F9v5.Connect.NGL(_xll.F9v5.Connect.BSPEC($B$10,$B$11,$A62),F$2,$B$3,$B$4,F$5,$B$6,$B$7,$B$8)</original>
      <value>0</value>
    </cell>
    <cell>
      <original>'401 PHC Gen Revenue'!G62=_xll.F9v5.Connect.GL(_xll.F9v5.Connect.BSPEC($B$10,$B$11,$A62),G$2,$B$3,$B$4,G$5,$B$6,$B$7,$B$8)</original>
      <value>0</value>
    </cell>
    <cell>
      <original>'401 PHC Gen Revenue'!I62=_xll.F9v5.Connect.GL(_xll.F9v5.Connect.BSPEC($B$10,$B$11,$A62),I$2,$B$3,$B$4,I$5,$B$6,$B$7,$B$8)</original>
      <value>0</value>
    </cell>
    <cell>
      <original>'401 PHC Gen Revenue'!C63=_xll.F9v5.Connect.NGL(_xll.F9v5.Connect.BSPEC($B$10,$B$11,$A63),C$2,$B$3,$B$4,C$5,$B$6,$B$7,$B$8)</original>
      <value>1877.23</value>
    </cell>
    <cell>
      <original>'401 PHC Gen Revenue'!D63=_xll.F9v5.Connect.GL(_xll.F9v5.Connect.BSPEC($B$10,$B$11,$A63),D$2,$B$3,$B$4,D$5,$B$6,$B$7,$B$8)</original>
      <value>1700</value>
    </cell>
    <cell>
      <original>'401 PHC Gen Revenue'!F63=_xll.F9v5.Connect.NGL(_xll.F9v5.Connect.BSPEC($B$10,$B$11,$A63),F$2,$B$3,$B$4,F$5,$B$6,$B$7,$B$8)</original>
      <value>7083.02</value>
    </cell>
    <cell>
      <original>'401 PHC Gen Revenue'!G63=_xll.F9v5.Connect.GL(_xll.F9v5.Connect.BSPEC($B$10,$B$11,$A63),G$2,$B$3,$B$4,G$5,$B$6,$B$7,$B$8)</original>
      <value>5100</value>
    </cell>
    <cell>
      <original>'401 PHC Gen Revenue'!I63=_xll.F9v5.Connect.GL(_xll.F9v5.Connect.BSPEC($B$10,$B$11,$A63),I$2,$B$3,$B$4,I$5,$B$6,$B$7,$B$8)</original>
      <value>20400</value>
    </cell>
    <cell>
      <original>'401 PHC Gen Revenue'!C64=_xll.F9v5.Connect.NGL(_xll.F9v5.Connect.BSPEC($B$10,$B$11,$A64),C$2,$B$3,$B$4,C$5,$B$6,$B$7,$B$8)</original>
      <value>0</value>
    </cell>
    <cell>
      <original>'401 PHC Gen Revenue'!D64=_xll.F9v5.Connect.GL(_xll.F9v5.Connect.BSPEC($B$10,$B$11,$A64),D$2,$B$3,$B$4,D$5,$B$6,$B$7,$B$8)</original>
      <value>0</value>
    </cell>
    <cell>
      <original>'401 PHC Gen Revenue'!F64=_xll.F9v5.Connect.NGL(_xll.F9v5.Connect.BSPEC($B$10,$B$11,$A64),F$2,$B$3,$B$4,F$5,$B$6,$B$7,$B$8)</original>
      <value>0</value>
    </cell>
    <cell>
      <original>'401 PHC Gen Revenue'!G64=_xll.F9v5.Connect.GL(_xll.F9v5.Connect.BSPEC($B$10,$B$11,$A64),G$2,$B$3,$B$4,G$5,$B$6,$B$7,$B$8)</original>
      <value>0</value>
    </cell>
    <cell>
      <original>'401 PHC Gen Revenue'!I64=_xll.F9v5.Connect.GL(_xll.F9v5.Connect.BSPEC($B$10,$B$11,$A64),I$2,$B$3,$B$4,I$5,$B$6,$B$7,$B$8)</original>
      <value>0</value>
    </cell>
    <cell>
      <original>'401 PHC Gen Revenue'!C65=_xll.F9v5.Connect.NGL(_xll.F9v5.Connect.BSPEC($B$10,$B$11,$A65),C$2,$B$3,$B$4,C$5,$B$6,$B$7,$B$8)</original>
      <value>0</value>
    </cell>
    <cell>
      <original>'401 PHC Gen Revenue'!D65=_xll.F9v5.Connect.GL(_xll.F9v5.Connect.BSPEC($B$10,$B$11,$A65),D$2,$B$3,$B$4,D$5,$B$6,$B$7,$B$8)</original>
      <value>0</value>
    </cell>
    <cell>
      <original>'401 PHC Gen Revenue'!F65=_xll.F9v5.Connect.NGL(_xll.F9v5.Connect.BSPEC($B$10,$B$11,$A65),F$2,$B$3,$B$4,F$5,$B$6,$B$7,$B$8)</original>
      <value>0</value>
    </cell>
    <cell>
      <original>'401 PHC Gen Revenue'!G65=_xll.F9v5.Connect.GL(_xll.F9v5.Connect.BSPEC($B$10,$B$11,$A65),G$2,$B$3,$B$4,G$5,$B$6,$B$7,$B$8)</original>
      <value>0</value>
    </cell>
    <cell>
      <original>'401 PHC Gen Revenue'!I65=_xll.F9v5.Connect.GL(_xll.F9v5.Connect.BSPEC($B$10,$B$11,$A65),I$2,$B$3,$B$4,I$5,$B$6,$B$7,$B$8)</original>
      <value>0</value>
    </cell>
    <cell>
      <original>'401 PHC Gen Revenue'!C66=_xll.F9v5.Connect.NGL(_xll.F9v5.Connect.BSPEC($B$10,$B$11,$A66),C$2,$B$3,$B$4,C$5,$B$6,$B$7,$B$8)</original>
      <value>0</value>
    </cell>
    <cell>
      <original>'401 PHC Gen Revenue'!D66=_xll.F9v5.Connect.GL(_xll.F9v5.Connect.BSPEC($B$10,$B$11,$A66),D$2,$B$3,$B$4,D$5,$B$6,$B$7,$B$8)</original>
      <value>0</value>
    </cell>
    <cell>
      <original>'401 PHC Gen Revenue'!F66=_xll.F9v5.Connect.NGL(_xll.F9v5.Connect.BSPEC($B$10,$B$11,$A66),F$2,$B$3,$B$4,F$5,$B$6,$B$7,$B$8)</original>
      <value>0</value>
    </cell>
    <cell>
      <original>'401 PHC Gen Revenue'!G66=_xll.F9v5.Connect.GL(_xll.F9v5.Connect.BSPEC($B$10,$B$11,$A66),G$2,$B$3,$B$4,G$5,$B$6,$B$7,$B$8)</original>
      <value>0</value>
    </cell>
    <cell>
      <original>'401 PHC Gen Revenue'!I66=_xll.F9v5.Connect.GL(_xll.F9v5.Connect.BSPEC($B$10,$B$11,$A66),I$2,$B$3,$B$4,I$5,$B$6,$B$7,$B$8)</original>
      <value>0</value>
    </cell>
    <cell>
      <original>'401 PHC Gen Revenue'!C67=_xll.F9v5.Connect.NGL(_xll.F9v5.Connect.BSPEC($B$10,$B$11,$A67),C$2,$B$3,$B$4,C$5,$B$6,$B$7,$B$8)</original>
      <value>0</value>
    </cell>
    <cell>
      <original>'401 PHC Gen Revenue'!D67=_xll.F9v5.Connect.GL(_xll.F9v5.Connect.BSPEC($B$10,$B$11,$A67),D$2,$B$3,$B$4,D$5,$B$6,$B$7,$B$8)</original>
      <value>0</value>
    </cell>
    <cell>
      <original>'401 PHC Gen Revenue'!F67=_xll.F9v5.Connect.NGL(_xll.F9v5.Connect.BSPEC($B$10,$B$11,$A67),F$2,$B$3,$B$4,F$5,$B$6,$B$7,$B$8)</original>
      <value>0</value>
    </cell>
    <cell>
      <original>'401 PHC Gen Revenue'!G67=_xll.F9v5.Connect.GL(_xll.F9v5.Connect.BSPEC($B$10,$B$11,$A67),G$2,$B$3,$B$4,G$5,$B$6,$B$7,$B$8)</original>
      <value>0</value>
    </cell>
    <cell>
      <original>'401 PHC Gen Revenue'!I67=_xll.F9v5.Connect.GL(_xll.F9v5.Connect.BSPEC($B$10,$B$11,$A67),I$2,$B$3,$B$4,I$5,$B$6,$B$7,$B$8)</original>
      <value>0</value>
    </cell>
    <cell>
      <original>'401 PHC Gen Revenue'!C68=_xll.F9v5.Connect.NGL(_xll.F9v5.Connect.BSPEC($B$10,$B$11,$A68),C$2,$B$3,$B$4,C$5,$B$6,$B$7,$B$8)</original>
      <value>0</value>
    </cell>
    <cell>
      <original>'401 PHC Gen Revenue'!D68=_xll.F9v5.Connect.GL(_xll.F9v5.Connect.BSPEC($B$10,$B$11,$A68),D$2,$B$3,$B$4,D$5,$B$6,$B$7,$B$8)</original>
      <value>0</value>
    </cell>
    <cell>
      <original>'401 PHC Gen Revenue'!F68=_xll.F9v5.Connect.NGL(_xll.F9v5.Connect.BSPEC($B$10,$B$11,$A68),F$2,$B$3,$B$4,F$5,$B$6,$B$7,$B$8)</original>
      <value>0</value>
    </cell>
    <cell>
      <original>'401 PHC Gen Revenue'!G68=_xll.F9v5.Connect.GL(_xll.F9v5.Connect.BSPEC($B$10,$B$11,$A68),G$2,$B$3,$B$4,G$5,$B$6,$B$7,$B$8)</original>
      <value>0</value>
    </cell>
    <cell>
      <original>'401 PHC Gen Revenue'!I68=_xll.F9v5.Connect.GL(_xll.F9v5.Connect.BSPEC($B$10,$B$11,$A68),I$2,$B$3,$B$4,I$5,$B$6,$B$7,$B$8)</original>
      <value>0</value>
    </cell>
    <cell>
      <original>'401 PHC Gen Revenue'!C69=_xll.F9v5.Connect.NGL(_xll.F9v5.Connect.BSPEC($B$10,$B$11,$A69),C$2,$B$3,$B$4,C$5,$B$6,$B$7,$B$8)</original>
      <value>0</value>
    </cell>
    <cell>
      <original>'401 PHC Gen Revenue'!D69=_xll.F9v5.Connect.GL(_xll.F9v5.Connect.BSPEC($B$10,$B$11,$A69),D$2,$B$3,$B$4,D$5,$B$6,$B$7,$B$8)</original>
      <value>0</value>
    </cell>
    <cell>
      <original>'401 PHC Gen Revenue'!F69=_xll.F9v5.Connect.NGL(_xll.F9v5.Connect.BSPEC($B$10,$B$11,$A69),F$2,$B$3,$B$4,F$5,$B$6,$B$7,$B$8)</original>
      <value>0</value>
    </cell>
    <cell>
      <original>'401 PHC Gen Revenue'!G69=_xll.F9v5.Connect.GL(_xll.F9v5.Connect.BSPEC($B$10,$B$11,$A69),G$2,$B$3,$B$4,G$5,$B$6,$B$7,$B$8)</original>
      <value>0</value>
    </cell>
    <cell>
      <original>'401 PHC Gen Revenue'!I69=_xll.F9v5.Connect.GL(_xll.F9v5.Connect.BSPEC($B$10,$B$11,$A69),I$2,$B$3,$B$4,I$5,$B$6,$B$7,$B$8)</original>
      <value>0</value>
    </cell>
    <cell>
      <original>'401 PHC Gen Revenue'!C70=_xll.F9v5.Connect.NGL(_xll.F9v5.Connect.BSPEC($B$10,$B$11,$A70),C$2,$B$3,$B$4,C$5,$B$6,$B$7,$B$8)</original>
      <value>0</value>
    </cell>
    <cell>
      <original>'401 PHC Gen Revenue'!D70=_xll.F9v5.Connect.GL(_xll.F9v5.Connect.BSPEC($B$10,$B$11,$A70),D$2,$B$3,$B$4,D$5,$B$6,$B$7,$B$8)</original>
      <value>0</value>
    </cell>
    <cell>
      <original>'401 PHC Gen Revenue'!F70=_xll.F9v5.Connect.NGL(_xll.F9v5.Connect.BSPEC($B$10,$B$11,$A70),F$2,$B$3,$B$4,F$5,$B$6,$B$7,$B$8)</original>
      <value>0</value>
    </cell>
    <cell>
      <original>'401 PHC Gen Revenue'!G70=_xll.F9v5.Connect.GL(_xll.F9v5.Connect.BSPEC($B$10,$B$11,$A70),G$2,$B$3,$B$4,G$5,$B$6,$B$7,$B$8)</original>
      <value>0</value>
    </cell>
    <cell>
      <original>'401 PHC Gen Revenue'!I70=_xll.F9v5.Connect.GL(_xll.F9v5.Connect.BSPEC($B$10,$B$11,$A70),I$2,$B$3,$B$4,I$5,$B$6,$B$7,$B$8)</original>
      <value>0</value>
    </cell>
    <cell>
      <original>'401 PHC Gen Revenue'!C71=_xll.F9v5.Connect.NGL(_xll.F9v5.Connect.BSPEC($B$10,$B$11,$A71),C$2,$B$3,$B$4,C$5,$B$6,$B$7,$B$8)</original>
      <value>0</value>
    </cell>
    <cell>
      <original>'401 PHC Gen Revenue'!D71=_xll.F9v5.Connect.GL(_xll.F9v5.Connect.BSPEC($B$10,$B$11,$A71),D$2,$B$3,$B$4,D$5,$B$6,$B$7,$B$8)</original>
      <value>0</value>
    </cell>
    <cell>
      <original>'401 PHC Gen Revenue'!F71=_xll.F9v5.Connect.NGL(_xll.F9v5.Connect.BSPEC($B$10,$B$11,$A71),F$2,$B$3,$B$4,F$5,$B$6,$B$7,$B$8)</original>
      <value>0</value>
    </cell>
    <cell>
      <original>'401 PHC Gen Revenue'!G71=_xll.F9v5.Connect.GL(_xll.F9v5.Connect.BSPEC($B$10,$B$11,$A71),G$2,$B$3,$B$4,G$5,$B$6,$B$7,$B$8)</original>
      <value>0</value>
    </cell>
    <cell>
      <original>'401 PHC Gen Revenue'!I71=_xll.F9v5.Connect.GL(_xll.F9v5.Connect.BSPEC($B$10,$B$11,$A71),I$2,$B$3,$B$4,I$5,$B$6,$B$7,$B$8)</original>
      <value>0</value>
    </cell>
    <cell>
      <original>'401 PHC Gen Revenue'!C72=_xll.F9v5.Connect.NGL(_xll.F9v5.Connect.BSPEC($B$10,$B$11,$A72),C$2,$B$3,$B$4,C$5,$B$6,$B$7,$B$8)</original>
      <value>0</value>
    </cell>
    <cell>
      <original>'401 PHC Gen Revenue'!D72=_xll.F9v5.Connect.GL(_xll.F9v5.Connect.BSPEC($B$10,$B$11,$A72),D$2,$B$3,$B$4,D$5,$B$6,$B$7,$B$8)</original>
      <value>0</value>
    </cell>
    <cell>
      <original>'401 PHC Gen Revenue'!F72=_xll.F9v5.Connect.NGL(_xll.F9v5.Connect.BSPEC($B$10,$B$11,$A72),F$2,$B$3,$B$4,F$5,$B$6,$B$7,$B$8)</original>
      <value>0</value>
    </cell>
    <cell>
      <original>'401 PHC Gen Revenue'!G72=_xll.F9v5.Connect.GL(_xll.F9v5.Connect.BSPEC($B$10,$B$11,$A72),G$2,$B$3,$B$4,G$5,$B$6,$B$7,$B$8)</original>
      <value>0</value>
    </cell>
    <cell>
      <original>'401 PHC Gen Revenue'!I72=_xll.F9v5.Connect.GL(_xll.F9v5.Connect.BSPEC($B$10,$B$11,$A72),I$2,$B$3,$B$4,I$5,$B$6,$B$7,$B$8)</original>
      <value>0</value>
    </cell>
    <cell>
      <original>'401 PHC Gen Revenue'!C73=_xll.F9v5.Connect.NGL(_xll.F9v5.Connect.BSPEC($B$10,$B$11,$A73),C$2,$B$3,$B$4,C$5,$B$6,$B$7,$B$8)</original>
      <value>0</value>
    </cell>
    <cell>
      <original>'401 PHC Gen Revenue'!D73=_xll.F9v5.Connect.GL(_xll.F9v5.Connect.BSPEC($B$10,$B$11,$A73),D$2,$B$3,$B$4,D$5,$B$6,$B$7,$B$8)</original>
      <value>0</value>
    </cell>
    <cell>
      <original>'401 PHC Gen Revenue'!F73=_xll.F9v5.Connect.NGL(_xll.F9v5.Connect.BSPEC($B$10,$B$11,$A73),F$2,$B$3,$B$4,F$5,$B$6,$B$7,$B$8)</original>
      <value>0</value>
    </cell>
    <cell>
      <original>'401 PHC Gen Revenue'!G73=_xll.F9v5.Connect.GL(_xll.F9v5.Connect.BSPEC($B$10,$B$11,$A73),G$2,$B$3,$B$4,G$5,$B$6,$B$7,$B$8)</original>
      <value>0</value>
    </cell>
    <cell>
      <original>'401 PHC Gen Revenue'!I73=_xll.F9v5.Connect.GL(_xll.F9v5.Connect.BSPEC($B$10,$B$11,$A73),I$2,$B$3,$B$4,I$5,$B$6,$B$7,$B$8)</original>
      <value>0</value>
    </cell>
    <cell>
      <original>'401 PHC Gen Revenue'!C80=_xll.F9v5.Connect.GL(_xll.F9v5.Connect.BSPEC($B$10,$B$11,$A80),C$2,$B$3,$B$4,C$5,$B$6,$B$7,$B$8)</original>
      <value>0</value>
    </cell>
    <cell>
      <original>'401 PHC Gen Revenue'!D80=_xll.F9v5.Connect.GL(_xll.F9v5.Connect.BSPEC($B$10,$B$11,$A80),D$2,$B$3,$B$4,D$5,$B$6,$B$7,$B$8)</original>
      <value>0</value>
    </cell>
    <cell>
      <original>'401 PHC Gen Revenue'!F80=_xll.F9v5.Connect.GL(_xll.F9v5.Connect.BSPEC($B$10,$B$11,$A80),F$2,$B$3,$B$4,F$5,$B$6,$B$7,$B$8)</original>
      <value>0</value>
    </cell>
    <cell>
      <original>'401 PHC Gen Revenue'!G80=_xll.F9v5.Connect.GL(_xll.F9v5.Connect.BSPEC($B$10,$B$11,$A80),G$2,$B$3,$B$4,G$5,$B$6,$B$7,$B$8)</original>
      <value>0</value>
    </cell>
    <cell>
      <original>'401 PHC Gen Revenue'!I80=_xll.F9v5.Connect.GL(_xll.F9v5.Connect.BSPEC($B$10,$B$11,$A80),I$2,$B$3,$B$4,I$5,$B$6,$B$7,$B$8)</original>
      <value>0</value>
    </cell>
    <cell>
      <original>'401 PHC Gen Revenue'!C81=_xll.F9v5.Connect.GL(_xll.F9v5.Connect.BSPEC($B$10,$B$11,$A81),C$2,$B$3,$B$4,C$5,$B$6,$B$7,$B$8)</original>
      <value>0</value>
    </cell>
    <cell>
      <original>'401 PHC Gen Revenue'!D81=_xll.F9v5.Connect.GL(_xll.F9v5.Connect.BSPEC($B$10,$B$11,$A81),D$2,$B$3,$B$4,D$5,$B$6,$B$7,$B$8)</original>
      <value>0</value>
    </cell>
    <cell>
      <original>'401 PHC Gen Revenue'!F81=_xll.F9v5.Connect.GL(_xll.F9v5.Connect.BSPEC($B$10,$B$11,$A81),F$2,$B$3,$B$4,F$5,$B$6,$B$7,$B$8)</original>
      <value>0</value>
    </cell>
    <cell>
      <original>'401 PHC Gen Revenue'!G81=_xll.F9v5.Connect.GL(_xll.F9v5.Connect.BSPEC($B$10,$B$11,$A81),G$2,$B$3,$B$4,G$5,$B$6,$B$7,$B$8)</original>
      <value>0</value>
    </cell>
    <cell>
      <original>'401 PHC Gen Revenue'!I81=_xll.F9v5.Connect.GL(_xll.F9v5.Connect.BSPEC($B$10,$B$11,$A81),I$2,$B$3,$B$4,I$5,$B$6,$B$7,$B$8)</original>
      <value>0</value>
    </cell>
    <cell>
      <original>'401 PHC Gen Revenue'!C82=_xll.F9v5.Connect.GL(_xll.F9v5.Connect.BSPEC($B$10,$B$11,$A82),C$2,$B$3,$B$4,C$5,$B$6,$B$7,$B$8)</original>
      <value>0</value>
    </cell>
    <cell>
      <original>'401 PHC Gen Revenue'!D82=_xll.F9v5.Connect.GL(_xll.F9v5.Connect.BSPEC($B$10,$B$11,$A82),D$2,$B$3,$B$4,D$5,$B$6,$B$7,$B$8)</original>
      <value>0</value>
    </cell>
    <cell>
      <original>'401 PHC Gen Revenue'!F82=_xll.F9v5.Connect.GL(_xll.F9v5.Connect.BSPEC($B$10,$B$11,$A82),F$2,$B$3,$B$4,F$5,$B$6,$B$7,$B$8)</original>
      <value>0</value>
    </cell>
    <cell>
      <original>'401 PHC Gen Revenue'!G82=_xll.F9v5.Connect.GL(_xll.F9v5.Connect.BSPEC($B$10,$B$11,$A82),G$2,$B$3,$B$4,G$5,$B$6,$B$7,$B$8)</original>
      <value>0</value>
    </cell>
    <cell>
      <original>'401 PHC Gen Revenue'!I82=_xll.F9v5.Connect.GL(_xll.F9v5.Connect.BSPEC($B$10,$B$11,$A82),I$2,$B$3,$B$4,I$5,$B$6,$B$7,$B$8)</original>
      <value>0</value>
    </cell>
    <cell>
      <original>'401 PHC Gen Revenue'!C83=_xll.F9v5.Connect.GL(_xll.F9v5.Connect.BSPEC($B$10,$B$11,$A83),C$2,$B$3,$B$4,C$5,$B$6,$B$7,$B$8)</original>
      <value>0</value>
    </cell>
    <cell>
      <original>'401 PHC Gen Revenue'!D83=_xll.F9v5.Connect.GL(_xll.F9v5.Connect.BSPEC($B$10,$B$11,$A83),D$2,$B$3,$B$4,D$5,$B$6,$B$7,$B$8)</original>
      <value>0</value>
    </cell>
    <cell>
      <original>'401 PHC Gen Revenue'!F83=_xll.F9v5.Connect.GL(_xll.F9v5.Connect.BSPEC($B$10,$B$11,$A83),F$2,$B$3,$B$4,F$5,$B$6,$B$7,$B$8)</original>
      <value>0</value>
    </cell>
    <cell>
      <original>'401 PHC Gen Revenue'!G83=_xll.F9v5.Connect.GL(_xll.F9v5.Connect.BSPEC($B$10,$B$11,$A83),G$2,$B$3,$B$4,G$5,$B$6,$B$7,$B$8)</original>
      <value>0</value>
    </cell>
    <cell>
      <original>'401 PHC Gen Revenue'!I83=_xll.F9v5.Connect.GL(_xll.F9v5.Connect.BSPEC($B$10,$B$11,$A83),I$2,$B$3,$B$4,I$5,$B$6,$B$7,$B$8)</original>
      <value>0</value>
    </cell>
    <cell>
      <original>'401 PHC Gen Revenue'!C84=_xll.F9v5.Connect.GL(_xll.F9v5.Connect.BSPEC($B$10,$B$11,$A84),C$2,$B$3,$B$4,C$5,$B$6,$B$7,$B$8)</original>
      <value>0</value>
    </cell>
    <cell>
      <original>'401 PHC Gen Revenue'!D84=_xll.F9v5.Connect.GL(_xll.F9v5.Connect.BSPEC($B$10,$B$11,$A84),D$2,$B$3,$B$4,D$5,$B$6,$B$7,$B$8)</original>
      <value>0</value>
    </cell>
    <cell>
      <original>'401 PHC Gen Revenue'!F84=_xll.F9v5.Connect.GL(_xll.F9v5.Connect.BSPEC($B$10,$B$11,$A84),F$2,$B$3,$B$4,F$5,$B$6,$B$7,$B$8)</original>
      <value>0</value>
    </cell>
    <cell>
      <original>'401 PHC Gen Revenue'!G84=_xll.F9v5.Connect.GL(_xll.F9v5.Connect.BSPEC($B$10,$B$11,$A84),G$2,$B$3,$B$4,G$5,$B$6,$B$7,$B$8)</original>
      <value>0</value>
    </cell>
    <cell>
      <original>'401 PHC Gen Revenue'!I84=_xll.F9v5.Connect.GL(_xll.F9v5.Connect.BSPEC($B$10,$B$11,$A84),I$2,$B$3,$B$4,I$5,$B$6,$B$7,$B$8)</original>
      <value>0</value>
    </cell>
    <cell>
      <original>'401 PHC Gen Revenue'!C85=_xll.F9v5.Connect.GL(_xll.F9v5.Connect.BSPEC($B$10,$B$11,$A85),C$2,$B$3,$B$4,C$5,$B$6,$B$7,$B$8)</original>
      <value>0</value>
    </cell>
    <cell>
      <original>'401 PHC Gen Revenue'!D85=_xll.F9v5.Connect.GL(_xll.F9v5.Connect.BSPEC($B$10,$B$11,$A85),D$2,$B$3,$B$4,D$5,$B$6,$B$7,$B$8)</original>
      <value>0</value>
    </cell>
    <cell>
      <original>'401 PHC Gen Revenue'!F85=_xll.F9v5.Connect.GL(_xll.F9v5.Connect.BSPEC($B$10,$B$11,$A85),F$2,$B$3,$B$4,F$5,$B$6,$B$7,$B$8)</original>
      <value>0</value>
    </cell>
    <cell>
      <original>'401 PHC Gen Revenue'!G85=_xll.F9v5.Connect.GL(_xll.F9v5.Connect.BSPEC($B$10,$B$11,$A85),G$2,$B$3,$B$4,G$5,$B$6,$B$7,$B$8)</original>
      <value>0</value>
    </cell>
    <cell>
      <original>'401 PHC Gen Revenue'!I85=_xll.F9v5.Connect.GL(_xll.F9v5.Connect.BSPEC($B$10,$B$11,$A85),I$2,$B$3,$B$4,I$5,$B$6,$B$7,$B$8)</original>
      <value>0</value>
    </cell>
    <cell>
      <original>'401 PHC Gen Revenue'!C86=_xll.F9v5.Connect.GL(_xll.F9v5.Connect.BSPEC($B$10,$B$11,$A86),C$2,$B$3,$B$4,C$5,$B$6,$B$7,$B$8)</original>
      <value>0</value>
    </cell>
    <cell>
      <original>'401 PHC Gen Revenue'!D86=_xll.F9v5.Connect.GL(_xll.F9v5.Connect.BSPEC($B$10,$B$11,$A86),D$2,$B$3,$B$4,D$5,$B$6,$B$7,$B$8)</original>
      <value>0</value>
    </cell>
    <cell>
      <original>'401 PHC Gen Revenue'!F86=_xll.F9v5.Connect.GL(_xll.F9v5.Connect.BSPEC($B$10,$B$11,$A86),F$2,$B$3,$B$4,F$5,$B$6,$B$7,$B$8)</original>
      <value>0</value>
    </cell>
    <cell>
      <original>'401 PHC Gen Revenue'!G86=_xll.F9v5.Connect.GL(_xll.F9v5.Connect.BSPEC($B$10,$B$11,$A86),G$2,$B$3,$B$4,G$5,$B$6,$B$7,$B$8)</original>
      <value>0</value>
    </cell>
    <cell>
      <original>'401 PHC Gen Revenue'!I86=_xll.F9v5.Connect.GL(_xll.F9v5.Connect.BSPEC($B$10,$B$11,$A86),I$2,$B$3,$B$4,I$5,$B$6,$B$7,$B$8)</original>
      <value>0</value>
    </cell>
    <cell>
      <original>'401 PHC Gen Revenue'!C87=_xll.F9v5.Connect.GL(_xll.F9v5.Connect.BSPEC($B$10,$B$11,$A87),C$2,$B$3,$B$4,C$5,$B$6,$B$7,$B$8)</original>
      <value>0</value>
    </cell>
    <cell>
      <original>'401 PHC Gen Revenue'!D87=_xll.F9v5.Connect.GL(_xll.F9v5.Connect.BSPEC($B$10,$B$11,$A87),D$2,$B$3,$B$4,D$5,$B$6,$B$7,$B$8)</original>
      <value>0</value>
    </cell>
    <cell>
      <original>'401 PHC Gen Revenue'!F87=_xll.F9v5.Connect.GL(_xll.F9v5.Connect.BSPEC($B$10,$B$11,$A87),F$2,$B$3,$B$4,F$5,$B$6,$B$7,$B$8)</original>
      <value>0</value>
    </cell>
    <cell>
      <original>'401 PHC Gen Revenue'!G87=_xll.F9v5.Connect.GL(_xll.F9v5.Connect.BSPEC($B$10,$B$11,$A87),G$2,$B$3,$B$4,G$5,$B$6,$B$7,$B$8)</original>
      <value>0</value>
    </cell>
    <cell>
      <original>'401 PHC Gen Revenue'!I87=_xll.F9v5.Connect.GL(_xll.F9v5.Connect.BSPEC($B$10,$B$11,$A87),I$2,$B$3,$B$4,I$5,$B$6,$B$7,$B$8)</original>
      <value>0</value>
    </cell>
    <cell>
      <original>'401 PHC Gen Revenue'!C91=_xll.F9v5.Connect.GL(_xll.F9v5.Connect.BSPEC($B$10,$B$11,$A91),C$2,$B$3,$B$4,C$5,$B$6,$B$7,$B$8)</original>
      <value>0</value>
    </cell>
    <cell>
      <original>'401 PHC Gen Revenue'!D91=_xll.F9v5.Connect.GL(_xll.F9v5.Connect.BSPEC($B$10,$B$11,$A91),D$2,$B$3,$B$4,D$5,$B$6,$B$7,$B$8)</original>
      <value>0</value>
    </cell>
    <cell>
      <original>'401 PHC Gen Revenue'!F91=_xll.F9v5.Connect.GL(_xll.F9v5.Connect.BSPEC($B$10,$B$11,$A91),F$2,$B$3,$B$4,F$5,$B$6,$B$7,$B$8)</original>
      <value>0</value>
    </cell>
    <cell>
      <original>'401 PHC Gen Revenue'!G91=_xll.F9v5.Connect.GL(_xll.F9v5.Connect.BSPEC($B$10,$B$11,$A91),G$2,$B$3,$B$4,G$5,$B$6,$B$7,$B$8)</original>
      <value>0</value>
    </cell>
    <cell>
      <original>'401 PHC Gen Revenue'!I91=_xll.F9v5.Connect.GL(_xll.F9v5.Connect.BSPEC($B$10,$B$11,$A91),I$2,$B$3,$B$4,I$5,$B$6,$B$7,$B$8)</original>
      <value>0</value>
    </cell>
    <cell>
      <original>'401 PHC Gen Revenue'!C92=_xll.F9v5.Connect.GL(_xll.F9v5.Connect.BSPEC($B$10,$B$11,$A92),C$2,$B$3,$B$4,C$5,$B$6,$B$7,$B$8)</original>
      <value>0</value>
    </cell>
    <cell>
      <original>'401 PHC Gen Revenue'!D92=_xll.F9v5.Connect.GL(_xll.F9v5.Connect.BSPEC($B$10,$B$11,$A92),D$2,$B$3,$B$4,D$5,$B$6,$B$7,$B$8)</original>
      <value>0</value>
    </cell>
    <cell>
      <original>'401 PHC Gen Revenue'!F92=_xll.F9v5.Connect.GL(_xll.F9v5.Connect.BSPEC($B$10,$B$11,$A92),F$2,$B$3,$B$4,F$5,$B$6,$B$7,$B$8)</original>
      <value>0</value>
    </cell>
    <cell>
      <original>'401 PHC Gen Revenue'!G92=_xll.F9v5.Connect.GL(_xll.F9v5.Connect.BSPEC($B$10,$B$11,$A92),G$2,$B$3,$B$4,G$5,$B$6,$B$7,$B$8)</original>
      <value>0</value>
    </cell>
    <cell>
      <original>'401 PHC Gen Revenue'!I92=_xll.F9v5.Connect.GL(_xll.F9v5.Connect.BSPEC($B$10,$B$11,$A92),I$2,$B$3,$B$4,I$5,$B$6,$B$7,$B$8)</original>
      <value>0</value>
    </cell>
    <cell>
      <original>'401 PHC Gen Revenue'!C93=_xll.F9v5.Connect.GL(_xll.F9v5.Connect.BSPEC($B$10,$B$11,$A93),C$2,$B$3,$B$4,C$5,$B$6,$B$7,$B$8)</original>
      <value>0</value>
    </cell>
    <cell>
      <original>'401 PHC Gen Revenue'!D93=_xll.F9v5.Connect.GL(_xll.F9v5.Connect.BSPEC($B$10,$B$11,$A93),D$2,$B$3,$B$4,D$5,$B$6,$B$7,$B$8)</original>
      <value>0</value>
    </cell>
    <cell>
      <original>'401 PHC Gen Revenue'!F93=_xll.F9v5.Connect.GL(_xll.F9v5.Connect.BSPEC($B$10,$B$11,$A93),F$2,$B$3,$B$4,F$5,$B$6,$B$7,$B$8)</original>
      <value>0</value>
    </cell>
    <cell>
      <original>'401 PHC Gen Revenue'!G93=_xll.F9v5.Connect.GL(_xll.F9v5.Connect.BSPEC($B$10,$B$11,$A93),G$2,$B$3,$B$4,G$5,$B$6,$B$7,$B$8)</original>
      <value>0</value>
    </cell>
    <cell>
      <original>'401 PHC Gen Revenue'!I93=_xll.F9v5.Connect.GL(_xll.F9v5.Connect.BSPEC($B$10,$B$11,$A93),I$2,$B$3,$B$4,I$5,$B$6,$B$7,$B$8)</original>
      <value>0</value>
    </cell>
    <cell>
      <original>'401 PHC Gen Revenue'!C94=_xll.F9v5.Connect.GL(_xll.F9v5.Connect.BSPEC($B$10,$B$11,$A94),C$2,$B$3,$B$4,C$5,$B$6,$B$7,$B$8)</original>
      <value>43.08</value>
    </cell>
    <cell>
      <original>'401 PHC Gen Revenue'!D94=_xll.F9v5.Connect.GL(_xll.F9v5.Connect.BSPEC($B$10,$B$11,$A94),D$2,$B$3,$B$4,D$5,$B$6,$B$7,$B$8)</original>
      <value>0</value>
    </cell>
    <cell>
      <original>'401 PHC Gen Revenue'!F94=_xll.F9v5.Connect.GL(_xll.F9v5.Connect.BSPEC($B$10,$B$11,$A94),F$2,$B$3,$B$4,F$5,$B$6,$B$7,$B$8)</original>
      <value>135.80000000000001</value>
    </cell>
    <cell>
      <original>'401 PHC Gen Revenue'!G94=_xll.F9v5.Connect.GL(_xll.F9v5.Connect.BSPEC($B$10,$B$11,$A94),G$2,$B$3,$B$4,G$5,$B$6,$B$7,$B$8)</original>
      <value>0</value>
    </cell>
    <cell>
      <original>'401 PHC Gen Revenue'!I94=_xll.F9v5.Connect.GL(_xll.F9v5.Connect.BSPEC($B$10,$B$11,$A94),I$2,$B$3,$B$4,I$5,$B$6,$B$7,$B$8)</original>
      <value>0</value>
    </cell>
    <cell>
      <original>'401 PHC Gen Revenue'!C95=_xll.F9v5.Connect.GL(_xll.F9v5.Connect.BSPEC($B$10,$B$11,$A95),C$2,$B$3,$B$4,C$5,$B$6,$B$7,$B$8)</original>
      <value>0</value>
    </cell>
    <cell>
      <original>'401 PHC Gen Revenue'!D95=_xll.F9v5.Connect.GL(_xll.F9v5.Connect.BSPEC($B$10,$B$11,$A95),D$2,$B$3,$B$4,D$5,$B$6,$B$7,$B$8)</original>
      <value>40</value>
    </cell>
    <cell>
      <original>'401 PHC Gen Revenue'!F95=_xll.F9v5.Connect.GL(_xll.F9v5.Connect.BSPEC($B$10,$B$11,$A95),F$2,$B$3,$B$4,F$5,$B$6,$B$7,$B$8)</original>
      <value>0</value>
    </cell>
    <cell>
      <original>'401 PHC Gen Revenue'!G95=_xll.F9v5.Connect.GL(_xll.F9v5.Connect.BSPEC($B$10,$B$11,$A95),G$2,$B$3,$B$4,G$5,$B$6,$B$7,$B$8)</original>
      <value>120</value>
    </cell>
    <cell>
      <original>'401 PHC Gen Revenue'!I95=_xll.F9v5.Connect.GL(_xll.F9v5.Connect.BSPEC($B$10,$B$11,$A95),I$2,$B$3,$B$4,I$5,$B$6,$B$7,$B$8)</original>
      <value>480</value>
    </cell>
    <cell>
      <original>'401 PHC Gen Revenue'!C96=_xll.F9v5.Connect.GL(_xll.F9v5.Connect.BSPEC($B$10,$B$11,$A96),C$2,$B$3,$B$4,C$5,$B$6,$B$7,$B$8)</original>
      <value>0</value>
    </cell>
    <cell>
      <original>'401 PHC Gen Revenue'!D96=_xll.F9v5.Connect.GL(_xll.F9v5.Connect.BSPEC($B$10,$B$11,$A96),D$2,$B$3,$B$4,D$5,$B$6,$B$7,$B$8)</original>
      <value>0</value>
    </cell>
    <cell>
      <original>'401 PHC Gen Revenue'!F96=_xll.F9v5.Connect.GL(_xll.F9v5.Connect.BSPEC($B$10,$B$11,$A96),F$2,$B$3,$B$4,F$5,$B$6,$B$7,$B$8)</original>
      <value>0</value>
    </cell>
    <cell>
      <original>'401 PHC Gen Revenue'!G96=_xll.F9v5.Connect.GL(_xll.F9v5.Connect.BSPEC($B$10,$B$11,$A96),G$2,$B$3,$B$4,G$5,$B$6,$B$7,$B$8)</original>
      <value>0</value>
    </cell>
    <cell>
      <original>'401 PHC Gen Revenue'!I96=_xll.F9v5.Connect.GL(_xll.F9v5.Connect.BSPEC($B$10,$B$11,$A96),I$2,$B$3,$B$4,I$5,$B$6,$B$7,$B$8)</original>
      <value>0</value>
    </cell>
    <cell>
      <original>'401 PHC Gen Revenue'!C97=_xll.F9v5.Connect.GL(_xll.F9v5.Connect.BSPEC($B$10,$B$11,$A97),C$2,$B$3,$B$4,C$5,$B$6,$B$7,$B$8)</original>
      <value>0</value>
    </cell>
    <cell>
      <original>'401 PHC Gen Revenue'!D97=_xll.F9v5.Connect.GL(_xll.F9v5.Connect.BSPEC($B$10,$B$11,$A97),D$2,$B$3,$B$4,D$5,$B$6,$B$7,$B$8)</original>
      <value>0</value>
    </cell>
    <cell>
      <original>'401 PHC Gen Revenue'!F97=_xll.F9v5.Connect.GL(_xll.F9v5.Connect.BSPEC($B$10,$B$11,$A97),F$2,$B$3,$B$4,F$5,$B$6,$B$7,$B$8)</original>
      <value>0</value>
    </cell>
    <cell>
      <original>'401 PHC Gen Revenue'!G97=_xll.F9v5.Connect.GL(_xll.F9v5.Connect.BSPEC($B$10,$B$11,$A97),G$2,$B$3,$B$4,G$5,$B$6,$B$7,$B$8)</original>
      <value>0</value>
    </cell>
    <cell>
      <original>'401 PHC Gen Revenue'!I97=_xll.F9v5.Connect.GL(_xll.F9v5.Connect.BSPEC($B$10,$B$11,$A97),I$2,$B$3,$B$4,I$5,$B$6,$B$7,$B$8)</original>
      <value>0</value>
    </cell>
    <cell>
      <original>'401 PHC Gen Revenue'!C98=_xll.F9v5.Connect.GL(_xll.F9v5.Connect.BSPEC($B$10,$B$11,$A98),C$2,$B$3,$B$4,C$5,$B$6,$B$7,$B$8)</original>
      <value>0</value>
    </cell>
    <cell>
      <original>'401 PHC Gen Revenue'!D98=_xll.F9v5.Connect.GL(_xll.F9v5.Connect.BSPEC($B$10,$B$11,$A98),D$2,$B$3,$B$4,D$5,$B$6,$B$7,$B$8)</original>
      <value>0</value>
    </cell>
    <cell>
      <original>'401 PHC Gen Revenue'!F98=_xll.F9v5.Connect.GL(_xll.F9v5.Connect.BSPEC($B$10,$B$11,$A98),F$2,$B$3,$B$4,F$5,$B$6,$B$7,$B$8)</original>
      <value>0</value>
    </cell>
    <cell>
      <original>'401 PHC Gen Revenue'!G98=_xll.F9v5.Connect.GL(_xll.F9v5.Connect.BSPEC($B$10,$B$11,$A98),G$2,$B$3,$B$4,G$5,$B$6,$B$7,$B$8)</original>
      <value>0</value>
    </cell>
    <cell>
      <original>'401 PHC Gen Revenue'!I98=_xll.F9v5.Connect.GL(_xll.F9v5.Connect.BSPEC($B$10,$B$11,$A98),I$2,$B$3,$B$4,I$5,$B$6,$B$7,$B$8)</original>
      <value>0</value>
    </cell>
    <cell>
      <original>'401 PHC Gen Revenue'!C99=_xll.F9v5.Connect.GL(_xll.F9v5.Connect.BSPEC($B$10,$B$11,$A99),C$2,$B$3,$B$4,C$5,$B$6,$B$7,$B$8)</original>
      <value>0</value>
    </cell>
    <cell>
      <original>'401 PHC Gen Revenue'!D99=_xll.F9v5.Connect.GL(_xll.F9v5.Connect.BSPEC($B$10,$B$11,$A99),D$2,$B$3,$B$4,D$5,$B$6,$B$7,$B$8)</original>
      <value>0</value>
    </cell>
    <cell>
      <original>'401 PHC Gen Revenue'!F99=_xll.F9v5.Connect.GL(_xll.F9v5.Connect.BSPEC($B$10,$B$11,$A99),F$2,$B$3,$B$4,F$5,$B$6,$B$7,$B$8)</original>
      <value>0</value>
    </cell>
    <cell>
      <original>'401 PHC Gen Revenue'!G99=_xll.F9v5.Connect.GL(_xll.F9v5.Connect.BSPEC($B$10,$B$11,$A99),G$2,$B$3,$B$4,G$5,$B$6,$B$7,$B$8)</original>
      <value>0</value>
    </cell>
    <cell>
      <original>'401 PHC Gen Revenue'!I99=_xll.F9v5.Connect.GL(_xll.F9v5.Connect.BSPEC($B$10,$B$11,$A99),I$2,$B$3,$B$4,I$5,$B$6,$B$7,$B$8)</original>
      <value>0</value>
    </cell>
    <cell>
      <original>'401 PHC Gen Revenue'!C100=_xll.F9v5.Connect.GL(_xll.F9v5.Connect.BSPEC($B$10,$B$11,$A100),C$2,$B$3,$B$4,C$5,$B$6,$B$7,$B$8)</original>
      <value>0</value>
    </cell>
    <cell>
      <original>'401 PHC Gen Revenue'!D100=_xll.F9v5.Connect.GL(_xll.F9v5.Connect.BSPEC($B$10,$B$11,$A100),D$2,$B$3,$B$4,D$5,$B$6,$B$7,$B$8)</original>
      <value>0</value>
    </cell>
    <cell>
      <original>'401 PHC Gen Revenue'!F100=_xll.F9v5.Connect.GL(_xll.F9v5.Connect.BSPEC($B$10,$B$11,$A100),F$2,$B$3,$B$4,F$5,$B$6,$B$7,$B$8)</original>
      <value>0</value>
    </cell>
    <cell>
      <original>'401 PHC Gen Revenue'!G100=_xll.F9v5.Connect.GL(_xll.F9v5.Connect.BSPEC($B$10,$B$11,$A100),G$2,$B$3,$B$4,G$5,$B$6,$B$7,$B$8)</original>
      <value>0</value>
    </cell>
    <cell>
      <original>'401 PHC Gen Revenue'!I100=_xll.F9v5.Connect.GL(_xll.F9v5.Connect.BSPEC($B$10,$B$11,$A100),I$2,$B$3,$B$4,I$5,$B$6,$B$7,$B$8)</original>
      <value>0</value>
    </cell>
    <cell>
      <original>'401 PHC Gen Revenue'!C101=_xll.F9v5.Connect.GL(_xll.F9v5.Connect.BSPEC($B$10,$B$11,$A101),C$2,$B$3,$B$4,C$5,$B$6,$B$7,$B$8)</original>
      <value>0</value>
    </cell>
    <cell>
      <original>'401 PHC Gen Revenue'!D101=_xll.F9v5.Connect.GL(_xll.F9v5.Connect.BSPEC($B$10,$B$11,$A101),D$2,$B$3,$B$4,D$5,$B$6,$B$7,$B$8)</original>
      <value>0</value>
    </cell>
    <cell>
      <original>'401 PHC Gen Revenue'!F101=_xll.F9v5.Connect.GL(_xll.F9v5.Connect.BSPEC($B$10,$B$11,$A101),F$2,$B$3,$B$4,F$5,$B$6,$B$7,$B$8)</original>
      <value>0</value>
    </cell>
    <cell>
      <original>'401 PHC Gen Revenue'!G101=_xll.F9v5.Connect.GL(_xll.F9v5.Connect.BSPEC($B$10,$B$11,$A101),G$2,$B$3,$B$4,G$5,$B$6,$B$7,$B$8)</original>
      <value>0</value>
    </cell>
    <cell>
      <original>'401 PHC Gen Revenue'!I101=_xll.F9v5.Connect.GL(_xll.F9v5.Connect.BSPEC($B$10,$B$11,$A101),I$2,$B$3,$B$4,I$5,$B$6,$B$7,$B$8)</original>
      <value>0</value>
    </cell>
    <cell>
      <original>'401 PHC Gen Revenue'!C102=_xll.F9v5.Connect.GL(_xll.F9v5.Connect.BSPEC($B$10,$B$11,$A102),C$2,$B$3,$B$4,C$5,$B$6,$B$7,$B$8)</original>
      <value>0</value>
    </cell>
    <cell>
      <original>'401 PHC Gen Revenue'!D102=_xll.F9v5.Connect.GL(_xll.F9v5.Connect.BSPEC($B$10,$B$11,$A102),D$2,$B$3,$B$4,D$5,$B$6,$B$7,$B$8)</original>
      <value>0</value>
    </cell>
    <cell>
      <original>'401 PHC Gen Revenue'!F102=_xll.F9v5.Connect.GL(_xll.F9v5.Connect.BSPEC($B$10,$B$11,$A102),F$2,$B$3,$B$4,F$5,$B$6,$B$7,$B$8)</original>
      <value>0</value>
    </cell>
    <cell>
      <original>'401 PHC Gen Revenue'!G102=_xll.F9v5.Connect.GL(_xll.F9v5.Connect.BSPEC($B$10,$B$11,$A102),G$2,$B$3,$B$4,G$5,$B$6,$B$7,$B$8)</original>
      <value>0</value>
    </cell>
    <cell>
      <original>'401 PHC Gen Revenue'!I102=_xll.F9v5.Connect.GL(_xll.F9v5.Connect.BSPEC($B$10,$B$11,$A102),I$2,$B$3,$B$4,I$5,$B$6,$B$7,$B$8)</original>
      <value>0</value>
    </cell>
    <cell>
      <original>'401 PHC Gen Revenue'!C103=_xll.F9v5.Connect.GL(_xll.F9v5.Connect.BSPEC($B$10,$B$11,$A103),C$2,$B$3,$B$4,C$5,$B$6,$B$7,$B$8)</original>
      <value>400</value>
    </cell>
    <cell>
      <original>'401 PHC Gen Revenue'!D103=_xll.F9v5.Connect.GL(_xll.F9v5.Connect.BSPEC($B$10,$B$11,$A103),D$2,$B$3,$B$4,D$5,$B$6,$B$7,$B$8)</original>
      <value>400</value>
    </cell>
    <cell>
      <original>'401 PHC Gen Revenue'!F103=_xll.F9v5.Connect.GL(_xll.F9v5.Connect.BSPEC($B$10,$B$11,$A103),F$2,$B$3,$B$4,F$5,$B$6,$B$7,$B$8)</original>
      <value>1200</value>
    </cell>
    <cell>
      <original>'401 PHC Gen Revenue'!G103=_xll.F9v5.Connect.GL(_xll.F9v5.Connect.BSPEC($B$10,$B$11,$A103),G$2,$B$3,$B$4,G$5,$B$6,$B$7,$B$8)</original>
      <value>1200</value>
    </cell>
    <cell>
      <original>'401 PHC Gen Revenue'!I103=_xll.F9v5.Connect.GL(_xll.F9v5.Connect.BSPEC($B$10,$B$11,$A103),I$2,$B$3,$B$4,I$5,$B$6,$B$7,$B$8)</original>
      <value>4800</value>
    </cell>
    <cell>
      <original>'401 PHC Gen Revenue'!C104=_xll.F9v5.Connect.GL(_xll.F9v5.Connect.BSPEC($B$10,$B$11,$A104),C$2,$B$3,$B$4,C$5,$B$6,$B$7,$B$8)</original>
      <value>0</value>
    </cell>
    <cell>
      <original>'401 PHC Gen Revenue'!D104=_xll.F9v5.Connect.GL(_xll.F9v5.Connect.BSPEC($B$10,$B$11,$A104),D$2,$B$3,$B$4,D$5,$B$6,$B$7,$B$8)</original>
      <value>0</value>
    </cell>
    <cell>
      <original>'401 PHC Gen Revenue'!F104=_xll.F9v5.Connect.GL(_xll.F9v5.Connect.BSPEC($B$10,$B$11,$A104),F$2,$B$3,$B$4,F$5,$B$6,$B$7,$B$8)</original>
      <value>0</value>
    </cell>
    <cell>
      <original>'401 PHC Gen Revenue'!G104=_xll.F9v5.Connect.GL(_xll.F9v5.Connect.BSPEC($B$10,$B$11,$A104),G$2,$B$3,$B$4,G$5,$B$6,$B$7,$B$8)</original>
      <value>0</value>
    </cell>
    <cell>
      <original>'401 PHC Gen Revenue'!I104=_xll.F9v5.Connect.GL(_xll.F9v5.Connect.BSPEC($B$10,$B$11,$A104),I$2,$B$3,$B$4,I$5,$B$6,$B$7,$B$8)</original>
      <value>0</value>
    </cell>
    <cell>
      <original>'401 PHC Gen Revenue'!C105=_xll.F9v5.Connect.GL(_xll.F9v5.Connect.BSPEC($B$10,$B$11,$A105),C$2,$B$3,$B$4,C$5,$B$6,$B$7,$B$8)</original>
      <value>0</value>
    </cell>
    <cell>
      <original>'401 PHC Gen Revenue'!D105=_xll.F9v5.Connect.GL(_xll.F9v5.Connect.BSPEC($B$10,$B$11,$A105),D$2,$B$3,$B$4,D$5,$B$6,$B$7,$B$8)</original>
      <value>0</value>
    </cell>
    <cell>
      <original>'401 PHC Gen Revenue'!F105=_xll.F9v5.Connect.GL(_xll.F9v5.Connect.BSPEC($B$10,$B$11,$A105),F$2,$B$3,$B$4,F$5,$B$6,$B$7,$B$8)</original>
      <value>0</value>
    </cell>
    <cell>
      <original>'401 PHC Gen Revenue'!G105=_xll.F9v5.Connect.GL(_xll.F9v5.Connect.BSPEC($B$10,$B$11,$A105),G$2,$B$3,$B$4,G$5,$B$6,$B$7,$B$8)</original>
      <value>0</value>
    </cell>
    <cell>
      <original>'401 PHC Gen Revenue'!I105=_xll.F9v5.Connect.GL(_xll.F9v5.Connect.BSPEC($B$10,$B$11,$A105),I$2,$B$3,$B$4,I$5,$B$6,$B$7,$B$8)</original>
      <value>0</value>
    </cell>
    <cell>
      <original>'401 PHC Gen Revenue'!C106=_xll.F9v5.Connect.GL(_xll.F9v5.Connect.BSPEC($B$10,$B$11,$A106),C$2,$B$3,$B$4,C$5,$B$6,$B$7,$B$8)</original>
      <value>0</value>
    </cell>
    <cell>
      <original>'401 PHC Gen Revenue'!D106=_xll.F9v5.Connect.GL(_xll.F9v5.Connect.BSPEC($B$10,$B$11,$A106),D$2,$B$3,$B$4,D$5,$B$6,$B$7,$B$8)</original>
      <value>0</value>
    </cell>
    <cell>
      <original>'401 PHC Gen Revenue'!F106=_xll.F9v5.Connect.GL(_xll.F9v5.Connect.BSPEC($B$10,$B$11,$A106),F$2,$B$3,$B$4,F$5,$B$6,$B$7,$B$8)</original>
      <value>0</value>
    </cell>
    <cell>
      <original>'401 PHC Gen Revenue'!G106=_xll.F9v5.Connect.GL(_xll.F9v5.Connect.BSPEC($B$10,$B$11,$A106),G$2,$B$3,$B$4,G$5,$B$6,$B$7,$B$8)</original>
      <value>0</value>
    </cell>
    <cell>
      <original>'401 PHC Gen Revenue'!I106=_xll.F9v5.Connect.GL(_xll.F9v5.Connect.BSPEC($B$10,$B$11,$A106),I$2,$B$3,$B$4,I$5,$B$6,$B$7,$B$8)</original>
      <value>0</value>
    </cell>
    <cell>
      <original>'401 PHC Gen Revenue'!C107=_xll.F9v5.Connect.GL(_xll.F9v5.Connect.BSPEC($B$10,$B$11,$A107),C$2,$B$3,$B$4,C$5,$B$6,$B$7,$B$8)</original>
      <value>0</value>
    </cell>
    <cell>
      <original>'401 PHC Gen Revenue'!D107=_xll.F9v5.Connect.GL(_xll.F9v5.Connect.BSPEC($B$10,$B$11,$A107),D$2,$B$3,$B$4,D$5,$B$6,$B$7,$B$8)</original>
      <value>0</value>
    </cell>
    <cell>
      <original>'401 PHC Gen Revenue'!F107=_xll.F9v5.Connect.GL(_xll.F9v5.Connect.BSPEC($B$10,$B$11,$A107),F$2,$B$3,$B$4,F$5,$B$6,$B$7,$B$8)</original>
      <value>0</value>
    </cell>
    <cell>
      <original>'401 PHC Gen Revenue'!G107=_xll.F9v5.Connect.GL(_xll.F9v5.Connect.BSPEC($B$10,$B$11,$A107),G$2,$B$3,$B$4,G$5,$B$6,$B$7,$B$8)</original>
      <value>0</value>
    </cell>
    <cell>
      <original>'401 PHC Gen Revenue'!I107=_xll.F9v5.Connect.GL(_xll.F9v5.Connect.BSPEC($B$10,$B$11,$A107),I$2,$B$3,$B$4,I$5,$B$6,$B$7,$B$8)</original>
      <value>0</value>
    </cell>
    <cell>
      <original>'401 PHC Gen Revenue'!C108=_xll.F9v5.Connect.GL(_xll.F9v5.Connect.BSPEC($B$10,$B$11,$A108),C$2,$B$3,$B$4,C$5,$B$6,$B$7,$B$8)</original>
      <value>0</value>
    </cell>
    <cell>
      <original>'401 PHC Gen Revenue'!D108=_xll.F9v5.Connect.GL(_xll.F9v5.Connect.BSPEC($B$10,$B$11,$A108),D$2,$B$3,$B$4,D$5,$B$6,$B$7,$B$8)</original>
      <value>0</value>
    </cell>
    <cell>
      <original>'401 PHC Gen Revenue'!F108=_xll.F9v5.Connect.GL(_xll.F9v5.Connect.BSPEC($B$10,$B$11,$A108),F$2,$B$3,$B$4,F$5,$B$6,$B$7,$B$8)</original>
      <value>0</value>
    </cell>
    <cell>
      <original>'401 PHC Gen Revenue'!G108=_xll.F9v5.Connect.GL(_xll.F9v5.Connect.BSPEC($B$10,$B$11,$A108),G$2,$B$3,$B$4,G$5,$B$6,$B$7,$B$8)</original>
      <value>0</value>
    </cell>
    <cell>
      <original>'401 PHC Gen Revenue'!I108=_xll.F9v5.Connect.GL(_xll.F9v5.Connect.BSPEC($B$10,$B$11,$A108),I$2,$B$3,$B$4,I$5,$B$6,$B$7,$B$8)</original>
      <value>0</value>
    </cell>
    <cell>
      <original>'401 PHC Gen Revenue'!C109=_xll.F9v5.Connect.GL(_xll.F9v5.Connect.BSPEC($B$10,$B$11,$A109),C$2,$B$3,$B$4,C$5,$B$6,$B$7,$B$8)</original>
      <value>0</value>
    </cell>
    <cell>
      <original>'401 PHC Gen Revenue'!D109=_xll.F9v5.Connect.GL(_xll.F9v5.Connect.BSPEC($B$10,$B$11,$A109),D$2,$B$3,$B$4,D$5,$B$6,$B$7,$B$8)</original>
      <value>0</value>
    </cell>
    <cell>
      <original>'401 PHC Gen Revenue'!F109=_xll.F9v5.Connect.GL(_xll.F9v5.Connect.BSPEC($B$10,$B$11,$A109),F$2,$B$3,$B$4,F$5,$B$6,$B$7,$B$8)</original>
      <value>0</value>
    </cell>
    <cell>
      <original>'401 PHC Gen Revenue'!G109=_xll.F9v5.Connect.GL(_xll.F9v5.Connect.BSPEC($B$10,$B$11,$A109),G$2,$B$3,$B$4,G$5,$B$6,$B$7,$B$8)</original>
      <value>0</value>
    </cell>
    <cell>
      <original>'401 PHC Gen Revenue'!I109=_xll.F9v5.Connect.GL(_xll.F9v5.Connect.BSPEC($B$10,$B$11,$A109),I$2,$B$3,$B$4,I$5,$B$6,$B$7,$B$8)</original>
      <value>0</value>
    </cell>
    <cell>
      <original>'401 PHC Gen Revenue'!C110=_xll.F9v5.Connect.GL(_xll.F9v5.Connect.BSPEC($B$10,$B$11,$A110),C$2,$B$3,$B$4,C$5,$B$6,$B$7,$B$8)</original>
      <value>0</value>
    </cell>
    <cell>
      <original>'401 PHC Gen Revenue'!D110=_xll.F9v5.Connect.GL(_xll.F9v5.Connect.BSPEC($B$10,$B$11,$A110),D$2,$B$3,$B$4,D$5,$B$6,$B$7,$B$8)</original>
      <value>0</value>
    </cell>
    <cell>
      <original>'401 PHC Gen Revenue'!F110=_xll.F9v5.Connect.GL(_xll.F9v5.Connect.BSPEC($B$10,$B$11,$A110),F$2,$B$3,$B$4,F$5,$B$6,$B$7,$B$8)</original>
      <value>0</value>
    </cell>
    <cell>
      <original>'401 PHC Gen Revenue'!G110=_xll.F9v5.Connect.GL(_xll.F9v5.Connect.BSPEC($B$10,$B$11,$A110),G$2,$B$3,$B$4,G$5,$B$6,$B$7,$B$8)</original>
      <value>0</value>
    </cell>
    <cell>
      <original>'401 PHC Gen Revenue'!I110=_xll.F9v5.Connect.GL(_xll.F9v5.Connect.BSPEC($B$10,$B$11,$A110),I$2,$B$3,$B$4,I$5,$B$6,$B$7,$B$8)</original>
      <value>0</value>
    </cell>
    <cell>
      <original>'401 PHC Gen Revenue'!C111=_xll.F9v5.Connect.GL(_xll.F9v5.Connect.BSPEC($B$10,$B$11,$A111),C$2,$B$3,$B$4,C$5,$B$6,$B$7,$B$8)</original>
      <value>0</value>
    </cell>
    <cell>
      <original>'401 PHC Gen Revenue'!D111=_xll.F9v5.Connect.GL(_xll.F9v5.Connect.BSPEC($B$10,$B$11,$A111),D$2,$B$3,$B$4,D$5,$B$6,$B$7,$B$8)</original>
      <value>0</value>
    </cell>
    <cell>
      <original>'401 PHC Gen Revenue'!F111=_xll.F9v5.Connect.GL(_xll.F9v5.Connect.BSPEC($B$10,$B$11,$A111),F$2,$B$3,$B$4,F$5,$B$6,$B$7,$B$8)</original>
      <value>0</value>
    </cell>
    <cell>
      <original>'401 PHC Gen Revenue'!G111=_xll.F9v5.Connect.GL(_xll.F9v5.Connect.BSPEC($B$10,$B$11,$A111),G$2,$B$3,$B$4,G$5,$B$6,$B$7,$B$8)</original>
      <value>0</value>
    </cell>
    <cell>
      <original>'401 PHC Gen Revenue'!I111=_xll.F9v5.Connect.GL(_xll.F9v5.Connect.BSPEC($B$10,$B$11,$A111),I$2,$B$3,$B$4,I$5,$B$6,$B$7,$B$8)</original>
      <value>0</value>
    </cell>
    <cell>
      <original>'401 PHC Gen Revenue'!C112=_xll.F9v5.Connect.GL(_xll.F9v5.Connect.BSPEC($B$10,$B$11,$A112),C$2,$B$3,$B$4,C$5,$B$6,$B$7,$B$8)</original>
      <value>0</value>
    </cell>
    <cell>
      <original>'401 PHC Gen Revenue'!D112=_xll.F9v5.Connect.GL(_xll.F9v5.Connect.BSPEC($B$10,$B$11,$A112),D$2,$B$3,$B$4,D$5,$B$6,$B$7,$B$8)</original>
      <value>0</value>
    </cell>
    <cell>
      <original>'401 PHC Gen Revenue'!F112=_xll.F9v5.Connect.GL(_xll.F9v5.Connect.BSPEC($B$10,$B$11,$A112),F$2,$B$3,$B$4,F$5,$B$6,$B$7,$B$8)</original>
      <value>0</value>
    </cell>
    <cell>
      <original>'401 PHC Gen Revenue'!G112=_xll.F9v5.Connect.GL(_xll.F9v5.Connect.BSPEC($B$10,$B$11,$A112),G$2,$B$3,$B$4,G$5,$B$6,$B$7,$B$8)</original>
      <value>0</value>
    </cell>
    <cell>
      <original>'401 PHC Gen Revenue'!I112=_xll.F9v5.Connect.GL(_xll.F9v5.Connect.BSPEC($B$10,$B$11,$A112),I$2,$B$3,$B$4,I$5,$B$6,$B$7,$B$8)</original>
      <value>0</value>
    </cell>
    <cell>
      <original>'401 PHC Gen Revenue'!C113=_xll.F9v5.Connect.GL(_xll.F9v5.Connect.BSPEC($B$10,$B$11,$A113),C$2,$B$3,$B$4,C$5,$B$6,$B$7,$B$8)</original>
      <value>0</value>
    </cell>
    <cell>
      <original>'401 PHC Gen Revenue'!D113=_xll.F9v5.Connect.GL(_xll.F9v5.Connect.BSPEC($B$10,$B$11,$A113),D$2,$B$3,$B$4,D$5,$B$6,$B$7,$B$8)</original>
      <value>0</value>
    </cell>
    <cell>
      <original>'401 PHC Gen Revenue'!F113=_xll.F9v5.Connect.GL(_xll.F9v5.Connect.BSPEC($B$10,$B$11,$A113),F$2,$B$3,$B$4,F$5,$B$6,$B$7,$B$8)</original>
      <value>0</value>
    </cell>
    <cell>
      <original>'401 PHC Gen Revenue'!G113=_xll.F9v5.Connect.GL(_xll.F9v5.Connect.BSPEC($B$10,$B$11,$A113),G$2,$B$3,$B$4,G$5,$B$6,$B$7,$B$8)</original>
      <value>0</value>
    </cell>
    <cell>
      <original>'401 PHC Gen Revenue'!I113=_xll.F9v5.Connect.GL(_xll.F9v5.Connect.BSPEC($B$10,$B$11,$A113),I$2,$B$3,$B$4,I$5,$B$6,$B$7,$B$8)</original>
      <value>0</value>
    </cell>
    <cell>
      <original>'401 PHC Gen Revenue'!C114=_xll.F9v5.Connect.GL(_xll.F9v5.Connect.BSPEC($B$10,$B$11,$A114),C$2,$B$3,$B$4,C$5,$B$6,$B$7,$B$8)</original>
      <value>0</value>
    </cell>
    <cell>
      <original>'401 PHC Gen Revenue'!D114=_xll.F9v5.Connect.GL(_xll.F9v5.Connect.BSPEC($B$10,$B$11,$A114),D$2,$B$3,$B$4,D$5,$B$6,$B$7,$B$8)</original>
      <value>0</value>
    </cell>
    <cell>
      <original>'401 PHC Gen Revenue'!F114=_xll.F9v5.Connect.GL(_xll.F9v5.Connect.BSPEC($B$10,$B$11,$A114),F$2,$B$3,$B$4,F$5,$B$6,$B$7,$B$8)</original>
      <value>0</value>
    </cell>
    <cell>
      <original>'401 PHC Gen Revenue'!G114=_xll.F9v5.Connect.GL(_xll.F9v5.Connect.BSPEC($B$10,$B$11,$A114),G$2,$B$3,$B$4,G$5,$B$6,$B$7,$B$8)</original>
      <value>0</value>
    </cell>
    <cell>
      <original>'401 PHC Gen Revenue'!I114=_xll.F9v5.Connect.GL(_xll.F9v5.Connect.BSPEC($B$10,$B$11,$A114),I$2,$B$3,$B$4,I$5,$B$6,$B$7,$B$8)</original>
      <value>0</value>
    </cell>
    <cell>
      <original>'401 PHC Gen Revenue'!C115=_xll.F9v5.Connect.GL(_xll.F9v5.Connect.BSPEC($B$10,$B$11,$A115),C$2,$B$3,$B$4,C$5,$B$6,$B$7,$B$8)</original>
      <value>0</value>
    </cell>
    <cell>
      <original>'401 PHC Gen Revenue'!D115=_xll.F9v5.Connect.GL(_xll.F9v5.Connect.BSPEC($B$10,$B$11,$A115),D$2,$B$3,$B$4,D$5,$B$6,$B$7,$B$8)</original>
      <value>0</value>
    </cell>
    <cell>
      <original>'401 PHC Gen Revenue'!F115=_xll.F9v5.Connect.GL(_xll.F9v5.Connect.BSPEC($B$10,$B$11,$A115),F$2,$B$3,$B$4,F$5,$B$6,$B$7,$B$8)</original>
      <value>0</value>
    </cell>
    <cell>
      <original>'401 PHC Gen Revenue'!G115=_xll.F9v5.Connect.GL(_xll.F9v5.Connect.BSPEC($B$10,$B$11,$A115),G$2,$B$3,$B$4,G$5,$B$6,$B$7,$B$8)</original>
      <value>0</value>
    </cell>
    <cell>
      <original>'401 PHC Gen Revenue'!I115=_xll.F9v5.Connect.GL(_xll.F9v5.Connect.BSPEC($B$10,$B$11,$A115),I$2,$B$3,$B$4,I$5,$B$6,$B$7,$B$8)</original>
      <value>0</value>
    </cell>
    <cell>
      <original>'401 PHC Gen Revenue'!C116=_xll.F9v5.Connect.GL(_xll.F9v5.Connect.BSPEC($B$10,$B$11,$A116),C$2,$B$3,$B$4,C$5,$B$6,$B$7,$B$8)</original>
      <value>102.65</value>
    </cell>
    <cell>
      <original>'401 PHC Gen Revenue'!D116=_xll.F9v5.Connect.GL(_xll.F9v5.Connect.BSPEC($B$10,$B$11,$A116),D$2,$B$3,$B$4,D$5,$B$6,$B$7,$B$8)</original>
      <value>75</value>
    </cell>
    <cell>
      <original>'401 PHC Gen Revenue'!F116=_xll.F9v5.Connect.GL(_xll.F9v5.Connect.BSPEC($B$10,$B$11,$A116),F$2,$B$3,$B$4,F$5,$B$6,$B$7,$B$8)</original>
      <value>102.65</value>
    </cell>
    <cell>
      <original>'401 PHC Gen Revenue'!G116=_xll.F9v5.Connect.GL(_xll.F9v5.Connect.BSPEC($B$10,$B$11,$A116),G$2,$B$3,$B$4,G$5,$B$6,$B$7,$B$8)</original>
      <value>225</value>
    </cell>
    <cell>
      <original>'401 PHC Gen Revenue'!I116=_xll.F9v5.Connect.GL(_xll.F9v5.Connect.BSPEC($B$10,$B$11,$A116),I$2,$B$3,$B$4,I$5,$B$6,$B$7,$B$8)</original>
      <value>825</value>
    </cell>
    <cell>
      <original>'401 PHC Gen Revenue'!C117=_xll.F9v5.Connect.GL(_xll.F9v5.Connect.BSPEC($B$10,$B$11,$A117),C$2,$B$3,$B$4,C$5,$B$6,$B$7,$B$8)</original>
      <value>0</value>
    </cell>
    <cell>
      <original>'401 PHC Gen Revenue'!D117=_xll.F9v5.Connect.GL(_xll.F9v5.Connect.BSPEC($B$10,$B$11,$A117),D$2,$B$3,$B$4,D$5,$B$6,$B$7,$B$8)</original>
      <value>0</value>
    </cell>
    <cell>
      <original>'401 PHC Gen Revenue'!F117=_xll.F9v5.Connect.GL(_xll.F9v5.Connect.BSPEC($B$10,$B$11,$A117),F$2,$B$3,$B$4,F$5,$B$6,$B$7,$B$8)</original>
      <value>0</value>
    </cell>
    <cell>
      <original>'401 PHC Gen Revenue'!G117=_xll.F9v5.Connect.GL(_xll.F9v5.Connect.BSPEC($B$10,$B$11,$A117),G$2,$B$3,$B$4,G$5,$B$6,$B$7,$B$8)</original>
      <value>0</value>
    </cell>
    <cell>
      <original>'401 PHC Gen Revenue'!I117=_xll.F9v5.Connect.GL(_xll.F9v5.Connect.BSPEC($B$10,$B$11,$A117),I$2,$B$3,$B$4,I$5,$B$6,$B$7,$B$8)</original>
      <value>0</value>
    </cell>
    <cell>
      <original>'401 PHC Gen Revenue'!C118=_xll.F9v5.Connect.GL(_xll.F9v5.Connect.BSPEC($B$10,$B$11,$A118),C$2,$B$3,$B$4,C$5,$B$6,$B$7,$B$8)</original>
      <value>0</value>
    </cell>
    <cell>
      <original>'401 PHC Gen Revenue'!D118=_xll.F9v5.Connect.GL(_xll.F9v5.Connect.BSPEC($B$10,$B$11,$A118),D$2,$B$3,$B$4,D$5,$B$6,$B$7,$B$8)</original>
      <value>0</value>
    </cell>
    <cell>
      <original>'401 PHC Gen Revenue'!F118=_xll.F9v5.Connect.GL(_xll.F9v5.Connect.BSPEC($B$10,$B$11,$A118),F$2,$B$3,$B$4,F$5,$B$6,$B$7,$B$8)</original>
      <value>0</value>
    </cell>
    <cell>
      <original>'401 PHC Gen Revenue'!G118=_xll.F9v5.Connect.GL(_xll.F9v5.Connect.BSPEC($B$10,$B$11,$A118),G$2,$B$3,$B$4,G$5,$B$6,$B$7,$B$8)</original>
      <value>0</value>
    </cell>
    <cell>
      <original>'401 PHC Gen Revenue'!I118=_xll.F9v5.Connect.GL(_xll.F9v5.Connect.BSPEC($B$10,$B$11,$A118),I$2,$B$3,$B$4,I$5,$B$6,$B$7,$B$8)</original>
      <value>0</value>
    </cell>
    <cell>
      <original>'401 PHC Gen Revenue'!C119=_xll.F9v5.Connect.GL(_xll.F9v5.Connect.BSPEC($B$10,$B$11,$A119),C$2,$B$3,$B$4,C$5,$B$6,$B$7,$B$8)</original>
      <value>0</value>
    </cell>
    <cell>
      <original>'401 PHC Gen Revenue'!D119=_xll.F9v5.Connect.GL(_xll.F9v5.Connect.BSPEC($B$10,$B$11,$A119),D$2,$B$3,$B$4,D$5,$B$6,$B$7,$B$8)</original>
      <value>0</value>
    </cell>
    <cell>
      <original>'401 PHC Gen Revenue'!F119=_xll.F9v5.Connect.GL(_xll.F9v5.Connect.BSPEC($B$10,$B$11,$A119),F$2,$B$3,$B$4,F$5,$B$6,$B$7,$B$8)</original>
      <value>0</value>
    </cell>
    <cell>
      <original>'401 PHC Gen Revenue'!G119=_xll.F9v5.Connect.GL(_xll.F9v5.Connect.BSPEC($B$10,$B$11,$A119),G$2,$B$3,$B$4,G$5,$B$6,$B$7,$B$8)</original>
      <value>0</value>
    </cell>
    <cell>
      <original>'401 PHC Gen Revenue'!I119=_xll.F9v5.Connect.GL(_xll.F9v5.Connect.BSPEC($B$10,$B$11,$A119),I$2,$B$3,$B$4,I$5,$B$6,$B$7,$B$8)</original>
      <value>150</value>
    </cell>
    <cell>
      <original>'401 PHC Gen Revenue'!C120=_xll.F9v5.Connect.GL(_xll.F9v5.Connect.BSPEC($B$10,$B$11,$A120),C$2,$B$3,$B$4,C$5,$B$6,$B$7,$B$8)</original>
      <value>0</value>
    </cell>
    <cell>
      <original>'401 PHC Gen Revenue'!D120=_xll.F9v5.Connect.GL(_xll.F9v5.Connect.BSPEC($B$10,$B$11,$A120),D$2,$B$3,$B$4,D$5,$B$6,$B$7,$B$8)</original>
      <value>0</value>
    </cell>
    <cell>
      <original>'401 PHC Gen Revenue'!F120=_xll.F9v5.Connect.GL(_xll.F9v5.Connect.BSPEC($B$10,$B$11,$A120),F$2,$B$3,$B$4,F$5,$B$6,$B$7,$B$8)</original>
      <value>0</value>
    </cell>
    <cell>
      <original>'401 PHC Gen Revenue'!G120=_xll.F9v5.Connect.GL(_xll.F9v5.Connect.BSPEC($B$10,$B$11,$A120),G$2,$B$3,$B$4,G$5,$B$6,$B$7,$B$8)</original>
      <value>0</value>
    </cell>
    <cell>
      <original>'401 PHC Gen Revenue'!I120=_xll.F9v5.Connect.GL(_xll.F9v5.Connect.BSPEC($B$10,$B$11,$A120),I$2,$B$3,$B$4,I$5,$B$6,$B$7,$B$8)</original>
      <value>0</value>
    </cell>
    <cell>
      <original>'401 PHC Gen Revenue'!C121=_xll.F9v5.Connect.GL(_xll.F9v5.Connect.BSPEC($B$10,$B$11,$A121),C$2,$B$3,$B$4,C$5,$B$6,$B$7,$B$8)</original>
      <value>0</value>
    </cell>
    <cell>
      <original>'401 PHC Gen Revenue'!D121=_xll.F9v5.Connect.GL(_xll.F9v5.Connect.BSPEC($B$10,$B$11,$A121),D$2,$B$3,$B$4,D$5,$B$6,$B$7,$B$8)</original>
      <value>0</value>
    </cell>
    <cell>
      <original>'401 PHC Gen Revenue'!F121=_xll.F9v5.Connect.GL(_xll.F9v5.Connect.BSPEC($B$10,$B$11,$A121),F$2,$B$3,$B$4,F$5,$B$6,$B$7,$B$8)</original>
      <value>0</value>
    </cell>
    <cell>
      <original>'401 PHC Gen Revenue'!G121=_xll.F9v5.Connect.GL(_xll.F9v5.Connect.BSPEC($B$10,$B$11,$A121),G$2,$B$3,$B$4,G$5,$B$6,$B$7,$B$8)</original>
      <value>0</value>
    </cell>
    <cell>
      <original>'401 PHC Gen Revenue'!I121=_xll.F9v5.Connect.GL(_xll.F9v5.Connect.BSPEC($B$10,$B$11,$A121),I$2,$B$3,$B$4,I$5,$B$6,$B$7,$B$8)</original>
      <value>0</value>
    </cell>
    <cell>
      <original>'401 PHC Gen Revenue'!C122=_xll.F9v5.Connect.GL(_xll.F9v5.Connect.BSPEC($B$10,$B$11,$A122),C$2,$B$3,$B$4,C$5,$B$6,$B$7,$B$8)</original>
      <value>0</value>
    </cell>
    <cell>
      <original>'401 PHC Gen Revenue'!D122=_xll.F9v5.Connect.GL(_xll.F9v5.Connect.BSPEC($B$10,$B$11,$A122),D$2,$B$3,$B$4,D$5,$B$6,$B$7,$B$8)</original>
      <value>0</value>
    </cell>
    <cell>
      <original>'401 PHC Gen Revenue'!F122=_xll.F9v5.Connect.GL(_xll.F9v5.Connect.BSPEC($B$10,$B$11,$A122),F$2,$B$3,$B$4,F$5,$B$6,$B$7,$B$8)</original>
      <value>0</value>
    </cell>
    <cell>
      <original>'401 PHC Gen Revenue'!G122=_xll.F9v5.Connect.GL(_xll.F9v5.Connect.BSPEC($B$10,$B$11,$A122),G$2,$B$3,$B$4,G$5,$B$6,$B$7,$B$8)</original>
      <value>0</value>
    </cell>
    <cell>
      <original>'401 PHC Gen Revenue'!I122=_xll.F9v5.Connect.GL(_xll.F9v5.Connect.BSPEC($B$10,$B$11,$A122),I$2,$B$3,$B$4,I$5,$B$6,$B$7,$B$8)</original>
      <value>0</value>
    </cell>
    <cell>
      <original>'401 PHC Gen Revenue'!C123=_xll.F9v5.Connect.GL(_xll.F9v5.Connect.BSPEC($B$10,$B$11,$A123),C$2,$B$3,$B$4,C$5,$B$6,$B$7,$B$8)</original>
      <value>0</value>
    </cell>
    <cell>
      <original>'401 PHC Gen Revenue'!D123=_xll.F9v5.Connect.GL(_xll.F9v5.Connect.BSPEC($B$10,$B$11,$A123),D$2,$B$3,$B$4,D$5,$B$6,$B$7,$B$8)</original>
      <value>0</value>
    </cell>
    <cell>
      <original>'401 PHC Gen Revenue'!F123=_xll.F9v5.Connect.GL(_xll.F9v5.Connect.BSPEC($B$10,$B$11,$A123),F$2,$B$3,$B$4,F$5,$B$6,$B$7,$B$8)</original>
      <value>0</value>
    </cell>
    <cell>
      <original>'401 PHC Gen Revenue'!G123=_xll.F9v5.Connect.GL(_xll.F9v5.Connect.BSPEC($B$10,$B$11,$A123),G$2,$B$3,$B$4,G$5,$B$6,$B$7,$B$8)</original>
      <value>0</value>
    </cell>
    <cell>
      <original>'401 PHC Gen Revenue'!I123=_xll.F9v5.Connect.GL(_xll.F9v5.Connect.BSPEC($B$10,$B$11,$A123),I$2,$B$3,$B$4,I$5,$B$6,$B$7,$B$8)</original>
      <value>0</value>
    </cell>
    <cell>
      <original>'401 PHC Gen Revenue'!C124=_xll.F9v5.Connect.GL(_xll.F9v5.Connect.BSPEC($B$10,$B$11,$A124),C$2,$B$3,$B$4,C$5,$B$6,$B$7,$B$8)</original>
      <value>0</value>
    </cell>
    <cell>
      <original>'401 PHC Gen Revenue'!D124=_xll.F9v5.Connect.GL(_xll.F9v5.Connect.BSPEC($B$10,$B$11,$A124),D$2,$B$3,$B$4,D$5,$B$6,$B$7,$B$8)</original>
      <value>0</value>
    </cell>
    <cell>
      <original>'401 PHC Gen Revenue'!F124=_xll.F9v5.Connect.GL(_xll.F9v5.Connect.BSPEC($B$10,$B$11,$A124),F$2,$B$3,$B$4,F$5,$B$6,$B$7,$B$8)</original>
      <value>0</value>
    </cell>
    <cell>
      <original>'401 PHC Gen Revenue'!G124=_xll.F9v5.Connect.GL(_xll.F9v5.Connect.BSPEC($B$10,$B$11,$A124),G$2,$B$3,$B$4,G$5,$B$6,$B$7,$B$8)</original>
      <value>0</value>
    </cell>
    <cell>
      <original>'401 PHC Gen Revenue'!I124=_xll.F9v5.Connect.GL(_xll.F9v5.Connect.BSPEC($B$10,$B$11,$A124),I$2,$B$3,$B$4,I$5,$B$6,$B$7,$B$8)</original>
      <value>0</value>
    </cell>
    <cell>
      <original>'401 PHC Gen Revenue'!C125=_xll.F9v5.Connect.GL(_xll.F9v5.Connect.BSPEC($B$10,$B$11,$A125),C$2,$B$3,$B$4,C$5,$B$6,$B$7,$B$8)</original>
      <value>0</value>
    </cell>
    <cell>
      <original>'401 PHC Gen Revenue'!D125=_xll.F9v5.Connect.GL(_xll.F9v5.Connect.BSPEC($B$10,$B$11,$A125),D$2,$B$3,$B$4,D$5,$B$6,$B$7,$B$8)</original>
      <value>0</value>
    </cell>
    <cell>
      <original>'401 PHC Gen Revenue'!F125=_xll.F9v5.Connect.GL(_xll.F9v5.Connect.BSPEC($B$10,$B$11,$A125),F$2,$B$3,$B$4,F$5,$B$6,$B$7,$B$8)</original>
      <value>0</value>
    </cell>
    <cell>
      <original>'401 PHC Gen Revenue'!G125=_xll.F9v5.Connect.GL(_xll.F9v5.Connect.BSPEC($B$10,$B$11,$A125),G$2,$B$3,$B$4,G$5,$B$6,$B$7,$B$8)</original>
      <value>0</value>
    </cell>
    <cell>
      <original>'401 PHC Gen Revenue'!I125=_xll.F9v5.Connect.GL(_xll.F9v5.Connect.BSPEC($B$10,$B$11,$A125),I$2,$B$3,$B$4,I$5,$B$6,$B$7,$B$8)</original>
      <value>0</value>
    </cell>
    <cell>
      <original>'401 PHC Gen Revenue'!C126=_xll.F9v5.Connect.GL(_xll.F9v5.Connect.BSPEC($B$10,$B$11,$A126),C$2,$B$3,$B$4,C$5,$B$6,$B$7,$B$8)</original>
      <value>0</value>
    </cell>
    <cell>
      <original>'401 PHC Gen Revenue'!D126=_xll.F9v5.Connect.GL(_xll.F9v5.Connect.BSPEC($B$10,$B$11,$A126),D$2,$B$3,$B$4,D$5,$B$6,$B$7,$B$8)</original>
      <value>0</value>
    </cell>
    <cell>
      <original>'401 PHC Gen Revenue'!F126=_xll.F9v5.Connect.GL(_xll.F9v5.Connect.BSPEC($B$10,$B$11,$A126),F$2,$B$3,$B$4,F$5,$B$6,$B$7,$B$8)</original>
      <value>0</value>
    </cell>
    <cell>
      <original>'401 PHC Gen Revenue'!G126=_xll.F9v5.Connect.GL(_xll.F9v5.Connect.BSPEC($B$10,$B$11,$A126),G$2,$B$3,$B$4,G$5,$B$6,$B$7,$B$8)</original>
      <value>0</value>
    </cell>
    <cell>
      <original>'401 PHC Gen Revenue'!I126=_xll.F9v5.Connect.GL(_xll.F9v5.Connect.BSPEC($B$10,$B$11,$A126),I$2,$B$3,$B$4,I$5,$B$6,$B$7,$B$8)</original>
      <value>0</value>
    </cell>
    <cell>
      <original>'401 PHC Gen Revenue'!C127=_xll.F9v5.Connect.GL(_xll.F9v5.Connect.BSPEC($B$10,$B$11,$A127),C$2,$B$3,$B$4,C$5,$B$6,$B$7,$B$8)</original>
      <value>0</value>
    </cell>
    <cell>
      <original>'401 PHC Gen Revenue'!D127=_xll.F9v5.Connect.GL(_xll.F9v5.Connect.BSPEC($B$10,$B$11,$A127),D$2,$B$3,$B$4,D$5,$B$6,$B$7,$B$8)</original>
      <value>0</value>
    </cell>
    <cell>
      <original>'401 PHC Gen Revenue'!F127=_xll.F9v5.Connect.GL(_xll.F9v5.Connect.BSPEC($B$10,$B$11,$A127),F$2,$B$3,$B$4,F$5,$B$6,$B$7,$B$8)</original>
      <value>0</value>
    </cell>
    <cell>
      <original>'401 PHC Gen Revenue'!G127=_xll.F9v5.Connect.GL(_xll.F9v5.Connect.BSPEC($B$10,$B$11,$A127),G$2,$B$3,$B$4,G$5,$B$6,$B$7,$B$8)</original>
      <value>0</value>
    </cell>
    <cell>
      <original>'401 PHC Gen Revenue'!I127=_xll.F9v5.Connect.GL(_xll.F9v5.Connect.BSPEC($B$10,$B$11,$A127),I$2,$B$3,$B$4,I$5,$B$6,$B$7,$B$8)</original>
      <value>0</value>
    </cell>
    <cell>
      <original>'401 PHC Gen Revenue'!C128=_xll.F9v5.Connect.GL(_xll.F9v5.Connect.BSPEC($B$10,$B$11,$A128),C$2,$B$3,$B$4,C$5,$B$6,$B$7,$B$8)</original>
      <value>0</value>
    </cell>
    <cell>
      <original>'401 PHC Gen Revenue'!D128=_xll.F9v5.Connect.GL(_xll.F9v5.Connect.BSPEC($B$10,$B$11,$A128),D$2,$B$3,$B$4,D$5,$B$6,$B$7,$B$8)</original>
      <value>0</value>
    </cell>
    <cell>
      <original>'401 PHC Gen Revenue'!F128=_xll.F9v5.Connect.GL(_xll.F9v5.Connect.BSPEC($B$10,$B$11,$A128),F$2,$B$3,$B$4,F$5,$B$6,$B$7,$B$8)</original>
      <value>0</value>
    </cell>
    <cell>
      <original>'401 PHC Gen Revenue'!G128=_xll.F9v5.Connect.GL(_xll.F9v5.Connect.BSPEC($B$10,$B$11,$A128),G$2,$B$3,$B$4,G$5,$B$6,$B$7,$B$8)</original>
      <value>0</value>
    </cell>
    <cell>
      <original>'401 PHC Gen Revenue'!I128=_xll.F9v5.Connect.GL(_xll.F9v5.Connect.BSPEC($B$10,$B$11,$A128),I$2,$B$3,$B$4,I$5,$B$6,$B$7,$B$8)</original>
      <value>0</value>
    </cell>
    <cell>
      <original>'401 PHC Gen Revenue'!C129=_xll.F9v5.Connect.GL(_xll.F9v5.Connect.BSPEC($B$10,$B$11,$A129),C$2,$B$3,$B$4,C$5,$B$6,$B$7,$B$8)</original>
      <value>0</value>
    </cell>
    <cell>
      <original>'401 PHC Gen Revenue'!D129=_xll.F9v5.Connect.GL(_xll.F9v5.Connect.BSPEC($B$10,$B$11,$A129),D$2,$B$3,$B$4,D$5,$B$6,$B$7,$B$8)</original>
      <value>0</value>
    </cell>
    <cell>
      <original>'401 PHC Gen Revenue'!F129=_xll.F9v5.Connect.GL(_xll.F9v5.Connect.BSPEC($B$10,$B$11,$A129),F$2,$B$3,$B$4,F$5,$B$6,$B$7,$B$8)</original>
      <value>0</value>
    </cell>
    <cell>
      <original>'401 PHC Gen Revenue'!G129=_xll.F9v5.Connect.GL(_xll.F9v5.Connect.BSPEC($B$10,$B$11,$A129),G$2,$B$3,$B$4,G$5,$B$6,$B$7,$B$8)</original>
      <value>0</value>
    </cell>
    <cell>
      <original>'401 PHC Gen Revenue'!I129=_xll.F9v5.Connect.GL(_xll.F9v5.Connect.BSPEC($B$10,$B$11,$A129),I$2,$B$3,$B$4,I$5,$B$6,$B$7,$B$8)</original>
      <value>0</value>
    </cell>
    <cell>
      <original>'401 PHC Gen Revenue'!C130=_xll.F9v5.Connect.GL(_xll.F9v5.Connect.BSPEC($B$10,$B$11,$A130),C$2,$B$3,$B$4,C$5,$B$6,$B$7,$B$8)</original>
      <value>0</value>
    </cell>
    <cell>
      <original>'401 PHC Gen Revenue'!D130=_xll.F9v5.Connect.GL(_xll.F9v5.Connect.BSPEC($B$10,$B$11,$A130),D$2,$B$3,$B$4,D$5,$B$6,$B$7,$B$8)</original>
      <value>0</value>
    </cell>
    <cell>
      <original>'401 PHC Gen Revenue'!F130=_xll.F9v5.Connect.GL(_xll.F9v5.Connect.BSPEC($B$10,$B$11,$A130),F$2,$B$3,$B$4,F$5,$B$6,$B$7,$B$8)</original>
      <value>0</value>
    </cell>
    <cell>
      <original>'401 PHC Gen Revenue'!G130=_xll.F9v5.Connect.GL(_xll.F9v5.Connect.BSPEC($B$10,$B$11,$A130),G$2,$B$3,$B$4,G$5,$B$6,$B$7,$B$8)</original>
      <value>0</value>
    </cell>
    <cell>
      <original>'401 PHC Gen Revenue'!I130=_xll.F9v5.Connect.GL(_xll.F9v5.Connect.BSPEC($B$10,$B$11,$A130),I$2,$B$3,$B$4,I$5,$B$6,$B$7,$B$8)</original>
      <value>0</value>
    </cell>
    <cell>
      <original>'401 PHC Gen Revenue'!C131=_xll.F9v5.Connect.GL(_xll.F9v5.Connect.BSPEC($B$10,$B$11,$A131),C$2,$B$3,$B$4,C$5,$B$6,$B$7,$B$8)</original>
      <value>0</value>
    </cell>
    <cell>
      <original>'401 PHC Gen Revenue'!D131=_xll.F9v5.Connect.GL(_xll.F9v5.Connect.BSPEC($B$10,$B$11,$A131),D$2,$B$3,$B$4,D$5,$B$6,$B$7,$B$8)</original>
      <value>0</value>
    </cell>
    <cell>
      <original>'401 PHC Gen Revenue'!F131=_xll.F9v5.Connect.GL(_xll.F9v5.Connect.BSPEC($B$10,$B$11,$A131),F$2,$B$3,$B$4,F$5,$B$6,$B$7,$B$8)</original>
      <value>0</value>
    </cell>
    <cell>
      <original>'401 PHC Gen Revenue'!G131=_xll.F9v5.Connect.GL(_xll.F9v5.Connect.BSPEC($B$10,$B$11,$A131),G$2,$B$3,$B$4,G$5,$B$6,$B$7,$B$8)</original>
      <value>0</value>
    </cell>
    <cell>
      <original>'401 PHC Gen Revenue'!I131=_xll.F9v5.Connect.GL(_xll.F9v5.Connect.BSPEC($B$10,$B$11,$A131),I$2,$B$3,$B$4,I$5,$B$6,$B$7,$B$8)</original>
      <value>0</value>
    </cell>
    <cell>
      <original>'401 PHC Gen Revenue'!C132=_xll.F9v5.Connect.GL(_xll.F9v5.Connect.BSPEC($B$10,$B$11,$A132),C$2,$B$3,$B$4,C$5,$B$6,$B$7,$B$8)</original>
      <value>0</value>
    </cell>
    <cell>
      <original>'401 PHC Gen Revenue'!D132=_xll.F9v5.Connect.GL(_xll.F9v5.Connect.BSPEC($B$10,$B$11,$A132),D$2,$B$3,$B$4,D$5,$B$6,$B$7,$B$8)</original>
      <value>0</value>
    </cell>
    <cell>
      <original>'401 PHC Gen Revenue'!F132=_xll.F9v5.Connect.GL(_xll.F9v5.Connect.BSPEC($B$10,$B$11,$A132),F$2,$B$3,$B$4,F$5,$B$6,$B$7,$B$8)</original>
      <value>0</value>
    </cell>
    <cell>
      <original>'401 PHC Gen Revenue'!G132=_xll.F9v5.Connect.GL(_xll.F9v5.Connect.BSPEC($B$10,$B$11,$A132),G$2,$B$3,$B$4,G$5,$B$6,$B$7,$B$8)</original>
      <value>0</value>
    </cell>
    <cell>
      <original>'401 PHC Gen Revenue'!I132=_xll.F9v5.Connect.GL(_xll.F9v5.Connect.BSPEC($B$10,$B$11,$A132),I$2,$B$3,$B$4,I$5,$B$6,$B$7,$B$8)</original>
      <value>0</value>
    </cell>
    <cell>
      <original>'401 PHC Gen Revenue'!C133=_xll.F9v5.Connect.GL(_xll.F9v5.Connect.BSPEC($B$10,$B$11,$A133),C$2,$B$3,$B$4,C$5,$B$6,$B$7,$B$8)</original>
      <value>0</value>
    </cell>
    <cell>
      <original>'401 PHC Gen Revenue'!D133=_xll.F9v5.Connect.GL(_xll.F9v5.Connect.BSPEC($B$10,$B$11,$A133),D$2,$B$3,$B$4,D$5,$B$6,$B$7,$B$8)</original>
      <value>0</value>
    </cell>
    <cell>
      <original>'401 PHC Gen Revenue'!F133=_xll.F9v5.Connect.GL(_xll.F9v5.Connect.BSPEC($B$10,$B$11,$A133),F$2,$B$3,$B$4,F$5,$B$6,$B$7,$B$8)</original>
      <value>0</value>
    </cell>
    <cell>
      <original>'401 PHC Gen Revenue'!G133=_xll.F9v5.Connect.GL(_xll.F9v5.Connect.BSPEC($B$10,$B$11,$A133),G$2,$B$3,$B$4,G$5,$B$6,$B$7,$B$8)</original>
      <value>0</value>
    </cell>
    <cell>
      <original>'401 PHC Gen Revenue'!I133=_xll.F9v5.Connect.GL(_xll.F9v5.Connect.BSPEC($B$10,$B$11,$A133),I$2,$B$3,$B$4,I$5,$B$6,$B$7,$B$8)</original>
      <value>0</value>
    </cell>
    <cell>
      <original>'401 PHC Gen Revenue'!C134=_xll.F9v5.Connect.GL(_xll.F9v5.Connect.BSPEC($B$10,$B$11,$A134),C$2,$B$3,$B$4,C$5,$B$6,$B$7,$B$8)</original>
      <value>0</value>
    </cell>
    <cell>
      <original>'401 PHC Gen Revenue'!D134=_xll.F9v5.Connect.GL(_xll.F9v5.Connect.BSPEC($B$10,$B$11,$A134),D$2,$B$3,$B$4,D$5,$B$6,$B$7,$B$8)</original>
      <value>0</value>
    </cell>
    <cell>
      <original>'401 PHC Gen Revenue'!F134=_xll.F9v5.Connect.GL(_xll.F9v5.Connect.BSPEC($B$10,$B$11,$A134),F$2,$B$3,$B$4,F$5,$B$6,$B$7,$B$8)</original>
      <value>0</value>
    </cell>
    <cell>
      <original>'401 PHC Gen Revenue'!G134=_xll.F9v5.Connect.GL(_xll.F9v5.Connect.BSPEC($B$10,$B$11,$A134),G$2,$B$3,$B$4,G$5,$B$6,$B$7,$B$8)</original>
      <value>0</value>
    </cell>
    <cell>
      <original>'401 PHC Gen Revenue'!I134=_xll.F9v5.Connect.GL(_xll.F9v5.Connect.BSPEC($B$10,$B$11,$A134),I$2,$B$3,$B$4,I$5,$B$6,$B$7,$B$8)</original>
      <value>0</value>
    </cell>
    <cell>
      <original>'401 PHC Gen Revenue'!C135=_xll.F9v5.Connect.GL(_xll.F9v5.Connect.BSPEC($B$10,$B$11,$A135),C$2,$B$3,$B$4,C$5,$B$6,$B$7,$B$8)</original>
      <value>0</value>
    </cell>
    <cell>
      <original>'401 PHC Gen Revenue'!D135=_xll.F9v5.Connect.GL(_xll.F9v5.Connect.BSPEC($B$10,$B$11,$A135),D$2,$B$3,$B$4,D$5,$B$6,$B$7,$B$8)</original>
      <value>0</value>
    </cell>
    <cell>
      <original>'401 PHC Gen Revenue'!F135=_xll.F9v5.Connect.GL(_xll.F9v5.Connect.BSPEC($B$10,$B$11,$A135),F$2,$B$3,$B$4,F$5,$B$6,$B$7,$B$8)</original>
      <value>0</value>
    </cell>
    <cell>
      <original>'401 PHC Gen Revenue'!G135=_xll.F9v5.Connect.GL(_xll.F9v5.Connect.BSPEC($B$10,$B$11,$A135),G$2,$B$3,$B$4,G$5,$B$6,$B$7,$B$8)</original>
      <value>0</value>
    </cell>
    <cell>
      <original>'401 PHC Gen Revenue'!I135=_xll.F9v5.Connect.GL(_xll.F9v5.Connect.BSPEC($B$10,$B$11,$A135),I$2,$B$3,$B$4,I$5,$B$6,$B$7,$B$8)</original>
      <value>0</value>
    </cell>
    <cell>
      <original>'401 PHC Gen Revenue'!C136=_xll.F9v5.Connect.GL(_xll.F9v5.Connect.BSPEC($B$10,$B$11,$A136),C$2,$B$3,$B$4,C$5,$B$6,$B$7,$B$8)</original>
      <value>0</value>
    </cell>
    <cell>
      <original>'401 PHC Gen Revenue'!D136=_xll.F9v5.Connect.GL(_xll.F9v5.Connect.BSPEC($B$10,$B$11,$A136),D$2,$B$3,$B$4,D$5,$B$6,$B$7,$B$8)</original>
      <value>0</value>
    </cell>
    <cell>
      <original>'401 PHC Gen Revenue'!F136=_xll.F9v5.Connect.GL(_xll.F9v5.Connect.BSPEC($B$10,$B$11,$A136),F$2,$B$3,$B$4,F$5,$B$6,$B$7,$B$8)</original>
      <value>0</value>
    </cell>
    <cell>
      <original>'401 PHC Gen Revenue'!G136=_xll.F9v5.Connect.GL(_xll.F9v5.Connect.BSPEC($B$10,$B$11,$A136),G$2,$B$3,$B$4,G$5,$B$6,$B$7,$B$8)</original>
      <value>0</value>
    </cell>
    <cell>
      <original>'401 PHC Gen Revenue'!I136=_xll.F9v5.Connect.GL(_xll.F9v5.Connect.BSPEC($B$10,$B$11,$A136),I$2,$B$3,$B$4,I$5,$B$6,$B$7,$B$8)</original>
      <value>0</value>
    </cell>
    <cell>
      <original>'401 PHC Gen Revenue'!C137=_xll.F9v5.Connect.GL(_xll.F9v5.Connect.BSPEC($B$10,$B$11,$A137),C$2,$B$3,$B$4,C$5,$B$6,$B$7,$B$8)</original>
      <value>0</value>
    </cell>
    <cell>
      <original>'401 PHC Gen Revenue'!D137=_xll.F9v5.Connect.GL(_xll.F9v5.Connect.BSPEC($B$10,$B$11,$A137),D$2,$B$3,$B$4,D$5,$B$6,$B$7,$B$8)</original>
      <value>0</value>
    </cell>
    <cell>
      <original>'401 PHC Gen Revenue'!F137=_xll.F9v5.Connect.GL(_xll.F9v5.Connect.BSPEC($B$10,$B$11,$A137),F$2,$B$3,$B$4,F$5,$B$6,$B$7,$B$8)</original>
      <value>0</value>
    </cell>
    <cell>
      <original>'401 PHC Gen Revenue'!G137=_xll.F9v5.Connect.GL(_xll.F9v5.Connect.BSPEC($B$10,$B$11,$A137),G$2,$B$3,$B$4,G$5,$B$6,$B$7,$B$8)</original>
      <value>0</value>
    </cell>
    <cell>
      <original>'401 PHC Gen Revenue'!I137=_xll.F9v5.Connect.GL(_xll.F9v5.Connect.BSPEC($B$10,$B$11,$A137),I$2,$B$3,$B$4,I$5,$B$6,$B$7,$B$8)</original>
      <value>0</value>
    </cell>
    <cell>
      <original>'401 PHC Gen Revenue'!C138=_xll.F9v5.Connect.GL(_xll.F9v5.Connect.BSPEC($B$10,$B$11,$A138),C$2,$B$3,$B$4,C$5,$B$6,$B$7,$B$8)</original>
      <value>0</value>
    </cell>
    <cell>
      <original>'401 PHC Gen Revenue'!D138=_xll.F9v5.Connect.GL(_xll.F9v5.Connect.BSPEC($B$10,$B$11,$A138),D$2,$B$3,$B$4,D$5,$B$6,$B$7,$B$8)</original>
      <value>0</value>
    </cell>
    <cell>
      <original>'401 PHC Gen Revenue'!F138=_xll.F9v5.Connect.GL(_xll.F9v5.Connect.BSPEC($B$10,$B$11,$A138),F$2,$B$3,$B$4,F$5,$B$6,$B$7,$B$8)</original>
      <value>0</value>
    </cell>
    <cell>
      <original>'401 PHC Gen Revenue'!G138=_xll.F9v5.Connect.GL(_xll.F9v5.Connect.BSPEC($B$10,$B$11,$A138),G$2,$B$3,$B$4,G$5,$B$6,$B$7,$B$8)</original>
      <value>0</value>
    </cell>
    <cell>
      <original>'401 PHC Gen Revenue'!I138=_xll.F9v5.Connect.GL(_xll.F9v5.Connect.BSPEC($B$10,$B$11,$A138),I$2,$B$3,$B$4,I$5,$B$6,$B$7,$B$8)</original>
      <value>0</value>
    </cell>
    <cell>
      <original>'401 PHC Gen Revenue'!C139=_xll.F9v5.Connect.GL(_xll.F9v5.Connect.BSPEC($B$10,$B$11,$A139),C$2,$B$3,$B$4,C$5,$B$6,$B$7,$B$8)</original>
      <value>0</value>
    </cell>
    <cell>
      <original>'401 PHC Gen Revenue'!D139=_xll.F9v5.Connect.GL(_xll.F9v5.Connect.BSPEC($B$10,$B$11,$A139),D$2,$B$3,$B$4,D$5,$B$6,$B$7,$B$8)</original>
      <value>0</value>
    </cell>
    <cell>
      <original>'401 PHC Gen Revenue'!F139=_xll.F9v5.Connect.GL(_xll.F9v5.Connect.BSPEC($B$10,$B$11,$A139),F$2,$B$3,$B$4,F$5,$B$6,$B$7,$B$8)</original>
      <value>0</value>
    </cell>
    <cell>
      <original>'401 PHC Gen Revenue'!G139=_xll.F9v5.Connect.GL(_xll.F9v5.Connect.BSPEC($B$10,$B$11,$A139),G$2,$B$3,$B$4,G$5,$B$6,$B$7,$B$8)</original>
      <value>0</value>
    </cell>
    <cell>
      <original>'401 PHC Gen Revenue'!I139=_xll.F9v5.Connect.GL(_xll.F9v5.Connect.BSPEC($B$10,$B$11,$A139),I$2,$B$3,$B$4,I$5,$B$6,$B$7,$B$8)</original>
      <value>0</value>
    </cell>
    <cell>
      <original>'401 PHC Gen Revenue'!C140=_xll.F9v5.Connect.GL(_xll.F9v5.Connect.BSPEC($B$10,$B$11,$A140),C$2,$B$3,$B$4,C$5,$B$6,$B$7,$B$8)</original>
      <value>0</value>
    </cell>
    <cell>
      <original>'401 PHC Gen Revenue'!D140=_xll.F9v5.Connect.GL(_xll.F9v5.Connect.BSPEC($B$10,$B$11,$A140),D$2,$B$3,$B$4,D$5,$B$6,$B$7,$B$8)</original>
      <value>0</value>
    </cell>
    <cell>
      <original>'401 PHC Gen Revenue'!F140=_xll.F9v5.Connect.GL(_xll.F9v5.Connect.BSPEC($B$10,$B$11,$A140),F$2,$B$3,$B$4,F$5,$B$6,$B$7,$B$8)</original>
      <value>0</value>
    </cell>
    <cell>
      <original>'401 PHC Gen Revenue'!G140=_xll.F9v5.Connect.GL(_xll.F9v5.Connect.BSPEC($B$10,$B$11,$A140),G$2,$B$3,$B$4,G$5,$B$6,$B$7,$B$8)</original>
      <value>0</value>
    </cell>
    <cell>
      <original>'401 PHC Gen Revenue'!I140=_xll.F9v5.Connect.GL(_xll.F9v5.Connect.BSPEC($B$10,$B$11,$A140),I$2,$B$3,$B$4,I$5,$B$6,$B$7,$B$8)</original>
      <value>0</value>
    </cell>
    <cell>
      <original>'401 PHC Gen Revenue'!C141=_xll.F9v5.Connect.GL(_xll.F9v5.Connect.BSPEC($B$10,$B$11,$A141),C$2,$B$3,$B$4,C$5,$B$6,$B$7,$B$8)</original>
      <value>0</value>
    </cell>
    <cell>
      <original>'401 PHC Gen Revenue'!D141=_xll.F9v5.Connect.GL(_xll.F9v5.Connect.BSPEC($B$10,$B$11,$A141),D$2,$B$3,$B$4,D$5,$B$6,$B$7,$B$8)</original>
      <value>0</value>
    </cell>
    <cell>
      <original>'401 PHC Gen Revenue'!F141=_xll.F9v5.Connect.GL(_xll.F9v5.Connect.BSPEC($B$10,$B$11,$A141),F$2,$B$3,$B$4,F$5,$B$6,$B$7,$B$8)</original>
      <value>0</value>
    </cell>
    <cell>
      <original>'401 PHC Gen Revenue'!G141=_xll.F9v5.Connect.GL(_xll.F9v5.Connect.BSPEC($B$10,$B$11,$A141),G$2,$B$3,$B$4,G$5,$B$6,$B$7,$B$8)</original>
      <value>0</value>
    </cell>
    <cell>
      <original>'401 PHC Gen Revenue'!I141=_xll.F9v5.Connect.GL(_xll.F9v5.Connect.BSPEC($B$10,$B$11,$A141),I$2,$B$3,$B$4,I$5,$B$6,$B$7,$B$8)</original>
      <value>0</value>
    </cell>
    <cell>
      <original>'401 PHC Gen Revenue'!C142=_xll.F9v5.Connect.GL(_xll.F9v5.Connect.BSPEC($B$10,$B$11,$A142),C$2,$B$3,$B$4,C$5,$B$6,$B$7,$B$8)</original>
      <value>0</value>
    </cell>
    <cell>
      <original>'401 PHC Gen Revenue'!D142=_xll.F9v5.Connect.GL(_xll.F9v5.Connect.BSPEC($B$10,$B$11,$A142),D$2,$B$3,$B$4,D$5,$B$6,$B$7,$B$8)</original>
      <value>0</value>
    </cell>
    <cell>
      <original>'401 PHC Gen Revenue'!F142=_xll.F9v5.Connect.GL(_xll.F9v5.Connect.BSPEC($B$10,$B$11,$A142),F$2,$B$3,$B$4,F$5,$B$6,$B$7,$B$8)</original>
      <value>0</value>
    </cell>
    <cell>
      <original>'401 PHC Gen Revenue'!G142=_xll.F9v5.Connect.GL(_xll.F9v5.Connect.BSPEC($B$10,$B$11,$A142),G$2,$B$3,$B$4,G$5,$B$6,$B$7,$B$8)</original>
      <value>0</value>
    </cell>
    <cell>
      <original>'401 PHC Gen Revenue'!I142=_xll.F9v5.Connect.GL(_xll.F9v5.Connect.BSPEC($B$10,$B$11,$A142),I$2,$B$3,$B$4,I$5,$B$6,$B$7,$B$8)</original>
      <value>0</value>
    </cell>
    <cell>
      <original>'401 PHC Gen Revenue'!C143=_xll.F9v5.Connect.GL(_xll.F9v5.Connect.BSPEC($B$10,$B$11,$A143),C$2,$B$3,$B$4,C$5,$B$6,$B$7,$B$8)</original>
      <value>0</value>
    </cell>
    <cell>
      <original>'401 PHC Gen Revenue'!D143=_xll.F9v5.Connect.GL(_xll.F9v5.Connect.BSPEC($B$10,$B$11,$A143),D$2,$B$3,$B$4,D$5,$B$6,$B$7,$B$8)</original>
      <value>0</value>
    </cell>
    <cell>
      <original>'401 PHC Gen Revenue'!F143=_xll.F9v5.Connect.GL(_xll.F9v5.Connect.BSPEC($B$10,$B$11,$A143),F$2,$B$3,$B$4,F$5,$B$6,$B$7,$B$8)</original>
      <value>0</value>
    </cell>
    <cell>
      <original>'401 PHC Gen Revenue'!G143=_xll.F9v5.Connect.GL(_xll.F9v5.Connect.BSPEC($B$10,$B$11,$A143),G$2,$B$3,$B$4,G$5,$B$6,$B$7,$B$8)</original>
      <value>0</value>
    </cell>
    <cell>
      <original>'401 PHC Gen Revenue'!I143=_xll.F9v5.Connect.GL(_xll.F9v5.Connect.BSPEC($B$10,$B$11,$A143),I$2,$B$3,$B$4,I$5,$B$6,$B$7,$B$8)</original>
      <value>0</value>
    </cell>
    <cell>
      <original>'401 PHC Gen Revenue'!C144=_xll.F9v5.Connect.GL(_xll.F9v5.Connect.BSPEC($B$10,$B$11,$A144),C$2,$B$3,$B$4,C$5,$B$6,$B$7,$B$8)</original>
      <value>0</value>
    </cell>
    <cell>
      <original>'401 PHC Gen Revenue'!D144=_xll.F9v5.Connect.GL(_xll.F9v5.Connect.BSPEC($B$10,$B$11,$A144),D$2,$B$3,$B$4,D$5,$B$6,$B$7,$B$8)</original>
      <value>0</value>
    </cell>
    <cell>
      <original>'401 PHC Gen Revenue'!F144=_xll.F9v5.Connect.GL(_xll.F9v5.Connect.BSPEC($B$10,$B$11,$A144),F$2,$B$3,$B$4,F$5,$B$6,$B$7,$B$8)</original>
      <value>0</value>
    </cell>
    <cell>
      <original>'401 PHC Gen Revenue'!G144=_xll.F9v5.Connect.GL(_xll.F9v5.Connect.BSPEC($B$10,$B$11,$A144),G$2,$B$3,$B$4,G$5,$B$6,$B$7,$B$8)</original>
      <value>0</value>
    </cell>
    <cell>
      <original>'401 PHC Gen Revenue'!I144=_xll.F9v5.Connect.GL(_xll.F9v5.Connect.BSPEC($B$10,$B$11,$A144),I$2,$B$3,$B$4,I$5,$B$6,$B$7,$B$8)</original>
      <value>0</value>
    </cell>
    <cell>
      <original>'401 PHC Gen Revenue'!C145=_xll.F9v5.Connect.GL(_xll.F9v5.Connect.BSPEC($B$10,$B$11,$A145),C$2,$B$3,$B$4,C$5,$B$6,$B$7,$B$8)</original>
      <value>0</value>
    </cell>
    <cell>
      <original>'401 PHC Gen Revenue'!D145=_xll.F9v5.Connect.GL(_xll.F9v5.Connect.BSPEC($B$10,$B$11,$A145),D$2,$B$3,$B$4,D$5,$B$6,$B$7,$B$8)</original>
      <value>0</value>
    </cell>
    <cell>
      <original>'401 PHC Gen Revenue'!F145=_xll.F9v5.Connect.GL(_xll.F9v5.Connect.BSPEC($B$10,$B$11,$A145),F$2,$B$3,$B$4,F$5,$B$6,$B$7,$B$8)</original>
      <value>0</value>
    </cell>
    <cell>
      <original>'401 PHC Gen Revenue'!G145=_xll.F9v5.Connect.GL(_xll.F9v5.Connect.BSPEC($B$10,$B$11,$A145),G$2,$B$3,$B$4,G$5,$B$6,$B$7,$B$8)</original>
      <value>0</value>
    </cell>
    <cell>
      <original>'401 PHC Gen Revenue'!I145=_xll.F9v5.Connect.GL(_xll.F9v5.Connect.BSPEC($B$10,$B$11,$A145),I$2,$B$3,$B$4,I$5,$B$6,$B$7,$B$8)</original>
      <value>0</value>
    </cell>
    <cell>
      <original>'401 PHC Gen Revenue'!C146=_xll.F9v5.Connect.GL(_xll.F9v5.Connect.BSPEC($B$10,$B$11,$A146),C$2,$B$3,$B$4,C$5,$B$6,$B$7,$B$8)</original>
      <value>0</value>
    </cell>
    <cell>
      <original>'401 PHC Gen Revenue'!D146=_xll.F9v5.Connect.GL(_xll.F9v5.Connect.BSPEC($B$10,$B$11,$A146),D$2,$B$3,$B$4,D$5,$B$6,$B$7,$B$8)</original>
      <value>0</value>
    </cell>
    <cell>
      <original>'401 PHC Gen Revenue'!F146=_xll.F9v5.Connect.GL(_xll.F9v5.Connect.BSPEC($B$10,$B$11,$A146),F$2,$B$3,$B$4,F$5,$B$6,$B$7,$B$8)</original>
      <value>0</value>
    </cell>
    <cell>
      <original>'401 PHC Gen Revenue'!G146=_xll.F9v5.Connect.GL(_xll.F9v5.Connect.BSPEC($B$10,$B$11,$A146),G$2,$B$3,$B$4,G$5,$B$6,$B$7,$B$8)</original>
      <value>0</value>
    </cell>
    <cell>
      <original>'401 PHC Gen Revenue'!I146=_xll.F9v5.Connect.GL(_xll.F9v5.Connect.BSPEC($B$10,$B$11,$A146),I$2,$B$3,$B$4,I$5,$B$6,$B$7,$B$8)</original>
      <value>0</value>
    </cell>
    <cell>
      <original>'401 PHC Gen Revenue'!C147=_xll.F9v5.Connect.GL(_xll.F9v5.Connect.BSPEC($B$10,$B$11,$A147),C$2,$B$3,$B$4,C$5,$B$6,$B$7,$B$8)</original>
      <value>0</value>
    </cell>
    <cell>
      <original>'401 PHC Gen Revenue'!D147=_xll.F9v5.Connect.GL(_xll.F9v5.Connect.BSPEC($B$10,$B$11,$A147),D$2,$B$3,$B$4,D$5,$B$6,$B$7,$B$8)</original>
      <value>0</value>
    </cell>
    <cell>
      <original>'401 PHC Gen Revenue'!F147=_xll.F9v5.Connect.GL(_xll.F9v5.Connect.BSPEC($B$10,$B$11,$A147),F$2,$B$3,$B$4,F$5,$B$6,$B$7,$B$8)</original>
      <value>0</value>
    </cell>
    <cell>
      <original>'401 PHC Gen Revenue'!G147=_xll.F9v5.Connect.GL(_xll.F9v5.Connect.BSPEC($B$10,$B$11,$A147),G$2,$B$3,$B$4,G$5,$B$6,$B$7,$B$8)</original>
      <value>0</value>
    </cell>
    <cell>
      <original>'401 PHC Gen Revenue'!I147=_xll.F9v5.Connect.GL(_xll.F9v5.Connect.BSPEC($B$10,$B$11,$A147),I$2,$B$3,$B$4,I$5,$B$6,$B$7,$B$8)</original>
      <value>0</value>
    </cell>
    <cell>
      <original>'401 PHC Gen Revenue'!C148=_xll.F9v5.Connect.GL(_xll.F9v5.Connect.BSPEC($B$10,$B$11,$A148),C$2,$B$3,$B$4,C$5,$B$6,$B$7,$B$8)</original>
      <value>0</value>
    </cell>
    <cell>
      <original>'401 PHC Gen Revenue'!D148=_xll.F9v5.Connect.GL(_xll.F9v5.Connect.BSPEC($B$10,$B$11,$A148),D$2,$B$3,$B$4,D$5,$B$6,$B$7,$B$8)</original>
      <value>0</value>
    </cell>
    <cell>
      <original>'401 PHC Gen Revenue'!F148=_xll.F9v5.Connect.GL(_xll.F9v5.Connect.BSPEC($B$10,$B$11,$A148),F$2,$B$3,$B$4,F$5,$B$6,$B$7,$B$8)</original>
      <value>0</value>
    </cell>
    <cell>
      <original>'401 PHC Gen Revenue'!G148=_xll.F9v5.Connect.GL(_xll.F9v5.Connect.BSPEC($B$10,$B$11,$A148),G$2,$B$3,$B$4,G$5,$B$6,$B$7,$B$8)</original>
      <value>0</value>
    </cell>
    <cell>
      <original>'401 PHC Gen Revenue'!I148=_xll.F9v5.Connect.GL(_xll.F9v5.Connect.BSPEC($B$10,$B$11,$A148),I$2,$B$3,$B$4,I$5,$B$6,$B$7,$B$8)</original>
      <value>0</value>
    </cell>
    <cell>
      <original>'401 PHC Gen Revenue'!C149=_xll.F9v5.Connect.GL(_xll.F9v5.Connect.BSPEC($B$10,$B$11,$A149),C$2,$B$3,$B$4,C$5,$B$6,$B$7,$B$8)</original>
      <value>0</value>
    </cell>
    <cell>
      <original>'401 PHC Gen Revenue'!D149=_xll.F9v5.Connect.GL(_xll.F9v5.Connect.BSPEC($B$10,$B$11,$A149),D$2,$B$3,$B$4,D$5,$B$6,$B$7,$B$8)</original>
      <value>0</value>
    </cell>
    <cell>
      <original>'401 PHC Gen Revenue'!F149=_xll.F9v5.Connect.GL(_xll.F9v5.Connect.BSPEC($B$10,$B$11,$A149),F$2,$B$3,$B$4,F$5,$B$6,$B$7,$B$8)</original>
      <value>0</value>
    </cell>
    <cell>
      <original>'401 PHC Gen Revenue'!G149=_xll.F9v5.Connect.GL(_xll.F9v5.Connect.BSPEC($B$10,$B$11,$A149),G$2,$B$3,$B$4,G$5,$B$6,$B$7,$B$8)</original>
      <value>0</value>
    </cell>
    <cell>
      <original>'401 PHC Gen Revenue'!I149=_xll.F9v5.Connect.GL(_xll.F9v5.Connect.BSPEC($B$10,$B$11,$A149),I$2,$B$3,$B$4,I$5,$B$6,$B$7,$B$8)</original>
      <value>0</value>
    </cell>
    <cell>
      <original>'401 PHC Gen Revenue'!C150=_xll.F9v5.Connect.GL(_xll.F9v5.Connect.BSPEC($B$10,$B$11,$A150),C$2,$B$3,$B$4,C$5,$B$6,$B$7,$B$8)</original>
      <value>0</value>
    </cell>
    <cell>
      <original>'401 PHC Gen Revenue'!D150=_xll.F9v5.Connect.GL(_xll.F9v5.Connect.BSPEC($B$10,$B$11,$A150),D$2,$B$3,$B$4,D$5,$B$6,$B$7,$B$8)</original>
      <value>0</value>
    </cell>
    <cell>
      <original>'401 PHC Gen Revenue'!F150=_xll.F9v5.Connect.GL(_xll.F9v5.Connect.BSPEC($B$10,$B$11,$A150),F$2,$B$3,$B$4,F$5,$B$6,$B$7,$B$8)</original>
      <value>0</value>
    </cell>
    <cell>
      <original>'401 PHC Gen Revenue'!G150=_xll.F9v5.Connect.GL(_xll.F9v5.Connect.BSPEC($B$10,$B$11,$A150),G$2,$B$3,$B$4,G$5,$B$6,$B$7,$B$8)</original>
      <value>0</value>
    </cell>
    <cell>
      <original>'401 PHC Gen Revenue'!I150=_xll.F9v5.Connect.GL(_xll.F9v5.Connect.BSPEC($B$10,$B$11,$A150),I$2,$B$3,$B$4,I$5,$B$6,$B$7,$B$8)</original>
      <value>0</value>
    </cell>
    <cell>
      <original>'401 PHC Gen Revenue'!C151=_xll.F9v5.Connect.GL(_xll.F9v5.Connect.BSPEC($B$10,$B$11,$A151),C$2,$B$3,$B$4,C$5,$B$6,$B$7,$B$8)</original>
      <value>0</value>
    </cell>
    <cell>
      <original>'401 PHC Gen Revenue'!D151=_xll.F9v5.Connect.GL(_xll.F9v5.Connect.BSPEC($B$10,$B$11,$A151),D$2,$B$3,$B$4,D$5,$B$6,$B$7,$B$8)</original>
      <value>0</value>
    </cell>
    <cell>
      <original>'401 PHC Gen Revenue'!F151=_xll.F9v5.Connect.GL(_xll.F9v5.Connect.BSPEC($B$10,$B$11,$A151),F$2,$B$3,$B$4,F$5,$B$6,$B$7,$B$8)</original>
      <value>0</value>
    </cell>
    <cell>
      <original>'401 PHC Gen Revenue'!G151=_xll.F9v5.Connect.GL(_xll.F9v5.Connect.BSPEC($B$10,$B$11,$A151),G$2,$B$3,$B$4,G$5,$B$6,$B$7,$B$8)</original>
      <value>0</value>
    </cell>
    <cell>
      <original>'401 PHC Gen Revenue'!I151=_xll.F9v5.Connect.GL(_xll.F9v5.Connect.BSPEC($B$10,$B$11,$A151),I$2,$B$3,$B$4,I$5,$B$6,$B$7,$B$8)</original>
      <value>0</value>
    </cell>
    <cell>
      <original>'401 PHC Gen Revenue'!C152=_xll.F9v5.Connect.GL(_xll.F9v5.Connect.BSPEC($B$10,$B$11,$A152),C$2,$B$3,$B$4,C$5,$B$6,$B$7,$B$8)</original>
      <value>0</value>
    </cell>
    <cell>
      <original>'401 PHC Gen Revenue'!D152=_xll.F9v5.Connect.GL(_xll.F9v5.Connect.BSPEC($B$10,$B$11,$A152),D$2,$B$3,$B$4,D$5,$B$6,$B$7,$B$8)</original>
      <value>0</value>
    </cell>
    <cell>
      <original>'401 PHC Gen Revenue'!F152=_xll.F9v5.Connect.GL(_xll.F9v5.Connect.BSPEC($B$10,$B$11,$A152),F$2,$B$3,$B$4,F$5,$B$6,$B$7,$B$8)</original>
      <value>0</value>
    </cell>
    <cell>
      <original>'401 PHC Gen Revenue'!G152=_xll.F9v5.Connect.GL(_xll.F9v5.Connect.BSPEC($B$10,$B$11,$A152),G$2,$B$3,$B$4,G$5,$B$6,$B$7,$B$8)</original>
      <value>0</value>
    </cell>
    <cell>
      <original>'401 PHC Gen Revenue'!I152=_xll.F9v5.Connect.GL(_xll.F9v5.Connect.BSPEC($B$10,$B$11,$A152),I$2,$B$3,$B$4,I$5,$B$6,$B$7,$B$8)</original>
      <value>0</value>
    </cell>
    <cell>
      <original>'401 PHC Gen Revenue'!C153=_xll.F9v5.Connect.GL(_xll.F9v5.Connect.BSPEC($B$10,$B$11,$A153),C$2,$B$3,$B$4,C$5,$B$6,$B$7,$B$8)</original>
      <value>0</value>
    </cell>
    <cell>
      <original>'401 PHC Gen Revenue'!D153=_xll.F9v5.Connect.GL(_xll.F9v5.Connect.BSPEC($B$10,$B$11,$A153),D$2,$B$3,$B$4,D$5,$B$6,$B$7,$B$8)</original>
      <value>0</value>
    </cell>
    <cell>
      <original>'401 PHC Gen Revenue'!F153=_xll.F9v5.Connect.GL(_xll.F9v5.Connect.BSPEC($B$10,$B$11,$A153),F$2,$B$3,$B$4,F$5,$B$6,$B$7,$B$8)</original>
      <value>0</value>
    </cell>
    <cell>
      <original>'401 PHC Gen Revenue'!G153=_xll.F9v5.Connect.GL(_xll.F9v5.Connect.BSPEC($B$10,$B$11,$A153),G$2,$B$3,$B$4,G$5,$B$6,$B$7,$B$8)</original>
      <value>0</value>
    </cell>
    <cell>
      <original>'401 PHC Gen Revenue'!I153=_xll.F9v5.Connect.GL(_xll.F9v5.Connect.BSPEC($B$10,$B$11,$A153),I$2,$B$3,$B$4,I$5,$B$6,$B$7,$B$8)</original>
      <value>0</value>
    </cell>
    <cell>
      <original>'401 PHC Gen Revenue'!C154=_xll.F9v5.Connect.GL(_xll.F9v5.Connect.BSPEC($B$10,$B$11,$A154),C$2,$B$3,$B$4,C$5,$B$6,$B$7,$B$8)</original>
      <value>0</value>
    </cell>
    <cell>
      <original>'401 PHC Gen Revenue'!D154=_xll.F9v5.Connect.GL(_xll.F9v5.Connect.BSPEC($B$10,$B$11,$A154),D$2,$B$3,$B$4,D$5,$B$6,$B$7,$B$8)</original>
      <value>0</value>
    </cell>
    <cell>
      <original>'401 PHC Gen Revenue'!F154=_xll.F9v5.Connect.GL(_xll.F9v5.Connect.BSPEC($B$10,$B$11,$A154),F$2,$B$3,$B$4,F$5,$B$6,$B$7,$B$8)</original>
      <value>0</value>
    </cell>
    <cell>
      <original>'401 PHC Gen Revenue'!G154=_xll.F9v5.Connect.GL(_xll.F9v5.Connect.BSPEC($B$10,$B$11,$A154),G$2,$B$3,$B$4,G$5,$B$6,$B$7,$B$8)</original>
      <value>0</value>
    </cell>
    <cell>
      <original>'401 PHC Gen Revenue'!I154=_xll.F9v5.Connect.GL(_xll.F9v5.Connect.BSPEC($B$10,$B$11,$A154),I$2,$B$3,$B$4,I$5,$B$6,$B$7,$B$8)</original>
      <value>0</value>
    </cell>
    <cell>
      <original>'401 PHC Gen Revenue'!C155=_xll.F9v5.Connect.GL(_xll.F9v5.Connect.BSPEC($B$10,$B$11,$A155),C$2,$B$3,$B$4,C$5,$B$6,$B$7,$B$8)</original>
      <value>0</value>
    </cell>
    <cell>
      <original>'401 PHC Gen Revenue'!D155=_xll.F9v5.Connect.GL(_xll.F9v5.Connect.BSPEC($B$10,$B$11,$A155),D$2,$B$3,$B$4,D$5,$B$6,$B$7,$B$8)</original>
      <value>0</value>
    </cell>
    <cell>
      <original>'401 PHC Gen Revenue'!F155=_xll.F9v5.Connect.GL(_xll.F9v5.Connect.BSPEC($B$10,$B$11,$A155),F$2,$B$3,$B$4,F$5,$B$6,$B$7,$B$8)</original>
      <value>0</value>
    </cell>
    <cell>
      <original>'401 PHC Gen Revenue'!G155=_xll.F9v5.Connect.GL(_xll.F9v5.Connect.BSPEC($B$10,$B$11,$A155),G$2,$B$3,$B$4,G$5,$B$6,$B$7,$B$8)</original>
      <value>0</value>
    </cell>
    <cell>
      <original>'401 PHC Gen Revenue'!I155=_xll.F9v5.Connect.GL(_xll.F9v5.Connect.BSPEC($B$10,$B$11,$A155),I$2,$B$3,$B$4,I$5,$B$6,$B$7,$B$8)</original>
      <value>0</value>
    </cell>
    <cell>
      <original>'401 PHC Gen Revenue'!C156=_xll.F9v5.Connect.GL(_xll.F9v5.Connect.BSPEC($B$10,$B$11,$A156),C$2,$B$3,$B$4,C$5,$B$6,$B$7,$B$8)</original>
      <value>0</value>
    </cell>
    <cell>
      <original>'401 PHC Gen Revenue'!D156=_xll.F9v5.Connect.GL(_xll.F9v5.Connect.BSPEC($B$10,$B$11,$A156),D$2,$B$3,$B$4,D$5,$B$6,$B$7,$B$8)</original>
      <value>0</value>
    </cell>
    <cell>
      <original>'401 PHC Gen Revenue'!F156=_xll.F9v5.Connect.GL(_xll.F9v5.Connect.BSPEC($B$10,$B$11,$A156),F$2,$B$3,$B$4,F$5,$B$6,$B$7,$B$8)</original>
      <value>0</value>
    </cell>
    <cell>
      <original>'401 PHC Gen Revenue'!G156=_xll.F9v5.Connect.GL(_xll.F9v5.Connect.BSPEC($B$10,$B$11,$A156),G$2,$B$3,$B$4,G$5,$B$6,$B$7,$B$8)</original>
      <value>0</value>
    </cell>
    <cell>
      <original>'401 PHC Gen Revenue'!I156=_xll.F9v5.Connect.GL(_xll.F9v5.Connect.BSPEC($B$10,$B$11,$A156),I$2,$B$3,$B$4,I$5,$B$6,$B$7,$B$8)</original>
      <value>0</value>
    </cell>
    <cell>
      <original>'401 PHC Gen Revenue'!C157=_xll.F9v5.Connect.GL(_xll.F9v5.Connect.BSPEC($B$10,$B$11,$A157),C$2,$B$3,$B$4,C$5,$B$6,$B$7,$B$8)</original>
      <value>0</value>
    </cell>
    <cell>
      <original>'401 PHC Gen Revenue'!D157=_xll.F9v5.Connect.GL(_xll.F9v5.Connect.BSPEC($B$10,$B$11,$A157),D$2,$B$3,$B$4,D$5,$B$6,$B$7,$B$8)</original>
      <value>0</value>
    </cell>
    <cell>
      <original>'401 PHC Gen Revenue'!F157=_xll.F9v5.Connect.GL(_xll.F9v5.Connect.BSPEC($B$10,$B$11,$A157),F$2,$B$3,$B$4,F$5,$B$6,$B$7,$B$8)</original>
      <value>0</value>
    </cell>
    <cell>
      <original>'401 PHC Gen Revenue'!G157=_xll.F9v5.Connect.GL(_xll.F9v5.Connect.BSPEC($B$10,$B$11,$A157),G$2,$B$3,$B$4,G$5,$B$6,$B$7,$B$8)</original>
      <value>0</value>
    </cell>
    <cell>
      <original>'401 PHC Gen Revenue'!I157=_xll.F9v5.Connect.GL(_xll.F9v5.Connect.BSPEC($B$10,$B$11,$A157),I$2,$B$3,$B$4,I$5,$B$6,$B$7,$B$8)</original>
      <value>0</value>
    </cell>
    <cell>
      <original>'401 PHC Gen Revenue'!C158=_xll.F9v5.Connect.GL(_xll.F9v5.Connect.BSPEC($B$10,$B$11,$A158),C$2,$B$3,$B$4,C$5,$B$6,$B$7,$B$8)</original>
      <value>0</value>
    </cell>
    <cell>
      <original>'401 PHC Gen Revenue'!D158=_xll.F9v5.Connect.GL(_xll.F9v5.Connect.BSPEC($B$10,$B$11,$A158),D$2,$B$3,$B$4,D$5,$B$6,$B$7,$B$8)</original>
      <value>0</value>
    </cell>
    <cell>
      <original>'401 PHC Gen Revenue'!F158=_xll.F9v5.Connect.GL(_xll.F9v5.Connect.BSPEC($B$10,$B$11,$A158),F$2,$B$3,$B$4,F$5,$B$6,$B$7,$B$8)</original>
      <value>0</value>
    </cell>
    <cell>
      <original>'401 PHC Gen Revenue'!G158=_xll.F9v5.Connect.GL(_xll.F9v5.Connect.BSPEC($B$10,$B$11,$A158),G$2,$B$3,$B$4,G$5,$B$6,$B$7,$B$8)</original>
      <value>0</value>
    </cell>
    <cell>
      <original>'401 PHC Gen Revenue'!I158=_xll.F9v5.Connect.GL(_xll.F9v5.Connect.BSPEC($B$10,$B$11,$A158),I$2,$B$3,$B$4,I$5,$B$6,$B$7,$B$8)</original>
      <value>0</value>
    </cell>
    <cell>
      <original>'401 PHC Gen Revenue'!C159=_xll.F9v5.Connect.GL(_xll.F9v5.Connect.BSPEC($B$10,$B$11,$A159),C$2,$B$3,$B$4,C$5,$B$6,$B$7,$B$8)</original>
      <value>0</value>
    </cell>
    <cell>
      <original>'401 PHC Gen Revenue'!D159=_xll.F9v5.Connect.GL(_xll.F9v5.Connect.BSPEC($B$10,$B$11,$A159),D$2,$B$3,$B$4,D$5,$B$6,$B$7,$B$8)</original>
      <value>0</value>
    </cell>
    <cell>
      <original>'401 PHC Gen Revenue'!F159=_xll.F9v5.Connect.GL(_xll.F9v5.Connect.BSPEC($B$10,$B$11,$A159),F$2,$B$3,$B$4,F$5,$B$6,$B$7,$B$8)</original>
      <value>0</value>
    </cell>
    <cell>
      <original>'401 PHC Gen Revenue'!G159=_xll.F9v5.Connect.GL(_xll.F9v5.Connect.BSPEC($B$10,$B$11,$A159),G$2,$B$3,$B$4,G$5,$B$6,$B$7,$B$8)</original>
      <value>0</value>
    </cell>
    <cell>
      <original>'401 PHC Gen Revenue'!I159=_xll.F9v5.Connect.GL(_xll.F9v5.Connect.BSPEC($B$10,$B$11,$A159),I$2,$B$3,$B$4,I$5,$B$6,$B$7,$B$8)</original>
      <value>0</value>
    </cell>
    <cell>
      <original>'401 PHC Gen Revenue'!C160=_xll.F9v5.Connect.GL(_xll.F9v5.Connect.BSPEC($B$10,$B$11,$A160),C$2,$B$3,$B$4,C$5,$B$6,$B$7,$B$8)</original>
      <value>0</value>
    </cell>
    <cell>
      <original>'401 PHC Gen Revenue'!D160=_xll.F9v5.Connect.GL(_xll.F9v5.Connect.BSPEC($B$10,$B$11,$A160),D$2,$B$3,$B$4,D$5,$B$6,$B$7,$B$8)</original>
      <value>0</value>
    </cell>
    <cell>
      <original>'401 PHC Gen Revenue'!F160=_xll.F9v5.Connect.GL(_xll.F9v5.Connect.BSPEC($B$10,$B$11,$A160),F$2,$B$3,$B$4,F$5,$B$6,$B$7,$B$8)</original>
      <value>0</value>
    </cell>
    <cell>
      <original>'401 PHC Gen Revenue'!G160=_xll.F9v5.Connect.GL(_xll.F9v5.Connect.BSPEC($B$10,$B$11,$A160),G$2,$B$3,$B$4,G$5,$B$6,$B$7,$B$8)</original>
      <value>0</value>
    </cell>
    <cell>
      <original>'401 PHC Gen Revenue'!I160=_xll.F9v5.Connect.GL(_xll.F9v5.Connect.BSPEC($B$10,$B$11,$A160),I$2,$B$3,$B$4,I$5,$B$6,$B$7,$B$8)</original>
      <value>0</value>
    </cell>
    <cell>
      <original>'401 PHC Gen Revenue'!C161=_xll.F9v5.Connect.GL(_xll.F9v5.Connect.BSPEC($B$10,$B$11,$A161),C$2,$B$3,$B$4,C$5,$B$6,$B$7,$B$8)</original>
      <value>0</value>
    </cell>
    <cell>
      <original>'401 PHC Gen Revenue'!D161=_xll.F9v5.Connect.GL(_xll.F9v5.Connect.BSPEC($B$10,$B$11,$A161),D$2,$B$3,$B$4,D$5,$B$6,$B$7,$B$8)</original>
      <value>0</value>
    </cell>
    <cell>
      <original>'401 PHC Gen Revenue'!F161=_xll.F9v5.Connect.GL(_xll.F9v5.Connect.BSPEC($B$10,$B$11,$A161),F$2,$B$3,$B$4,F$5,$B$6,$B$7,$B$8)</original>
      <value>0</value>
    </cell>
    <cell>
      <original>'401 PHC Gen Revenue'!G161=_xll.F9v5.Connect.GL(_xll.F9v5.Connect.BSPEC($B$10,$B$11,$A161),G$2,$B$3,$B$4,G$5,$B$6,$B$7,$B$8)</original>
      <value>0</value>
    </cell>
    <cell>
      <original>'401 PHC Gen Revenue'!I161=_xll.F9v5.Connect.GL(_xll.F9v5.Connect.BSPEC($B$10,$B$11,$A161),I$2,$B$3,$B$4,I$5,$B$6,$B$7,$B$8)</original>
      <value>0</value>
    </cell>
    <cell>
      <original>'401 PHC Gen Revenue'!C162=_xll.F9v5.Connect.GL(_xll.F9v5.Connect.BSPEC($B$10,$B$11,$A162),C$2,$B$3,$B$4,C$5,$B$6,$B$7,$B$8)</original>
      <value>0</value>
    </cell>
    <cell>
      <original>'401 PHC Gen Revenue'!D162=_xll.F9v5.Connect.GL(_xll.F9v5.Connect.BSPEC($B$10,$B$11,$A162),D$2,$B$3,$B$4,D$5,$B$6,$B$7,$B$8)</original>
      <value>0</value>
    </cell>
    <cell>
      <original>'401 PHC Gen Revenue'!F162=_xll.F9v5.Connect.GL(_xll.F9v5.Connect.BSPEC($B$10,$B$11,$A162),F$2,$B$3,$B$4,F$5,$B$6,$B$7,$B$8)</original>
      <value>0</value>
    </cell>
    <cell>
      <original>'401 PHC Gen Revenue'!G162=_xll.F9v5.Connect.GL(_xll.F9v5.Connect.BSPEC($B$10,$B$11,$A162),G$2,$B$3,$B$4,G$5,$B$6,$B$7,$B$8)</original>
      <value>0</value>
    </cell>
    <cell>
      <original>'401 PHC Gen Revenue'!I162=_xll.F9v5.Connect.GL(_xll.F9v5.Connect.BSPEC($B$10,$B$11,$A162),I$2,$B$3,$B$4,I$5,$B$6,$B$7,$B$8)</original>
      <value>0</value>
    </cell>
    <cell>
      <original>'401 PHC Gen Revenue'!C163=_xll.F9v5.Connect.GL(_xll.F9v5.Connect.BSPEC($B$10,$B$11,$A163),C$2,$B$3,$B$4,C$5,$B$6,$B$7,$B$8)</original>
      <value>0</value>
    </cell>
    <cell>
      <original>'401 PHC Gen Revenue'!D163=_xll.F9v5.Connect.GL(_xll.F9v5.Connect.BSPEC($B$10,$B$11,$A163),D$2,$B$3,$B$4,D$5,$B$6,$B$7,$B$8)</original>
      <value>0</value>
    </cell>
    <cell>
      <original>'401 PHC Gen Revenue'!F163=_xll.F9v5.Connect.GL(_xll.F9v5.Connect.BSPEC($B$10,$B$11,$A163),F$2,$B$3,$B$4,F$5,$B$6,$B$7,$B$8)</original>
      <value>0</value>
    </cell>
    <cell>
      <original>'401 PHC Gen Revenue'!G163=_xll.F9v5.Connect.GL(_xll.F9v5.Connect.BSPEC($B$10,$B$11,$A163),G$2,$B$3,$B$4,G$5,$B$6,$B$7,$B$8)</original>
      <value>0</value>
    </cell>
    <cell>
      <original>'401 PHC Gen Revenue'!I163=_xll.F9v5.Connect.GL(_xll.F9v5.Connect.BSPEC($B$10,$B$11,$A163),I$2,$B$3,$B$4,I$5,$B$6,$B$7,$B$8)</original>
      <value>0</value>
    </cell>
    <cell>
      <original>'401 PHC Gen Revenue'!C164=_xll.F9v5.Connect.GL(_xll.F9v5.Connect.BSPEC($B$10,$B$11,$A164),C$2,$B$3,$B$4,C$5,$B$6,$B$7,$B$8)</original>
      <value>0</value>
    </cell>
    <cell>
      <original>'401 PHC Gen Revenue'!D164=_xll.F9v5.Connect.GL(_xll.F9v5.Connect.BSPEC($B$10,$B$11,$A164),D$2,$B$3,$B$4,D$5,$B$6,$B$7,$B$8)</original>
      <value>0</value>
    </cell>
    <cell>
      <original>'401 PHC Gen Revenue'!F164=_xll.F9v5.Connect.GL(_xll.F9v5.Connect.BSPEC($B$10,$B$11,$A164),F$2,$B$3,$B$4,F$5,$B$6,$B$7,$B$8)</original>
      <value>0</value>
    </cell>
    <cell>
      <original>'401 PHC Gen Revenue'!G164=_xll.F9v5.Connect.GL(_xll.F9v5.Connect.BSPEC($B$10,$B$11,$A164),G$2,$B$3,$B$4,G$5,$B$6,$B$7,$B$8)</original>
      <value>0</value>
    </cell>
    <cell>
      <original>'401 PHC Gen Revenue'!I164=_xll.F9v5.Connect.GL(_xll.F9v5.Connect.BSPEC($B$10,$B$11,$A164),I$2,$B$3,$B$4,I$5,$B$6,$B$7,$B$8)</original>
      <value>0</value>
    </cell>
    <cell>
      <original>'401 PHC Gen Revenue'!C165=_xll.F9v5.Connect.GL(_xll.F9v5.Connect.BSPEC($B$10,$B$11,$A165),C$2,$B$3,$B$4,C$5,$B$6,$B$7,$B$8)</original>
      <value>0</value>
    </cell>
    <cell>
      <original>'401 PHC Gen Revenue'!D165=_xll.F9v5.Connect.GL(_xll.F9v5.Connect.BSPEC($B$10,$B$11,$A165),D$2,$B$3,$B$4,D$5,$B$6,$B$7,$B$8)</original>
      <value>0</value>
    </cell>
    <cell>
      <original>'401 PHC Gen Revenue'!F165=_xll.F9v5.Connect.GL(_xll.F9v5.Connect.BSPEC($B$10,$B$11,$A165),F$2,$B$3,$B$4,F$5,$B$6,$B$7,$B$8)</original>
      <value>0</value>
    </cell>
    <cell>
      <original>'401 PHC Gen Revenue'!G165=_xll.F9v5.Connect.GL(_xll.F9v5.Connect.BSPEC($B$10,$B$11,$A165),G$2,$B$3,$B$4,G$5,$B$6,$B$7,$B$8)</original>
      <value>0</value>
    </cell>
    <cell>
      <original>'401 PHC Gen Revenue'!I165=_xll.F9v5.Connect.GL(_xll.F9v5.Connect.BSPEC($B$10,$B$11,$A165),I$2,$B$3,$B$4,I$5,$B$6,$B$7,$B$8)</original>
      <value>0</value>
    </cell>
    <cell>
      <original>'401 PHC Gen Revenue'!C166=_xll.F9v5.Connect.GL(_xll.F9v5.Connect.BSPEC($B$10,$B$11,$A166),C$2,$B$3,$B$4,C$5,$B$6,$B$7,$B$8)</original>
      <value>0</value>
    </cell>
    <cell>
      <original>'401 PHC Gen Revenue'!D166=_xll.F9v5.Connect.GL(_xll.F9v5.Connect.BSPEC($B$10,$B$11,$A166),D$2,$B$3,$B$4,D$5,$B$6,$B$7,$B$8)</original>
      <value>0</value>
    </cell>
    <cell>
      <original>'401 PHC Gen Revenue'!F166=_xll.F9v5.Connect.GL(_xll.F9v5.Connect.BSPEC($B$10,$B$11,$A166),F$2,$B$3,$B$4,F$5,$B$6,$B$7,$B$8)</original>
      <value>0</value>
    </cell>
    <cell>
      <original>'401 PHC Gen Revenue'!G166=_xll.F9v5.Connect.GL(_xll.F9v5.Connect.BSPEC($B$10,$B$11,$A166),G$2,$B$3,$B$4,G$5,$B$6,$B$7,$B$8)</original>
      <value>0</value>
    </cell>
    <cell>
      <original>'401 PHC Gen Revenue'!I166=_xll.F9v5.Connect.GL(_xll.F9v5.Connect.BSPEC($B$10,$B$11,$A166),I$2,$B$3,$B$4,I$5,$B$6,$B$7,$B$8)</original>
      <value>0</value>
    </cell>
    <cell>
      <original>'401 PHC Gen Revenue'!C167=_xll.F9v5.Connect.GL(_xll.F9v5.Connect.BSPEC($B$10,$B$11,$A167),C$2,$B$3,$B$4,C$5,$B$6,$B$7,$B$8)</original>
      <value>0</value>
    </cell>
    <cell>
      <original>'401 PHC Gen Revenue'!D167=_xll.F9v5.Connect.GL(_xll.F9v5.Connect.BSPEC($B$10,$B$11,$A167),D$2,$B$3,$B$4,D$5,$B$6,$B$7,$B$8)</original>
      <value>0</value>
    </cell>
    <cell>
      <original>'401 PHC Gen Revenue'!F167=_xll.F9v5.Connect.GL(_xll.F9v5.Connect.BSPEC($B$10,$B$11,$A167),F$2,$B$3,$B$4,F$5,$B$6,$B$7,$B$8)</original>
      <value>0</value>
    </cell>
    <cell>
      <original>'401 PHC Gen Revenue'!G167=_xll.F9v5.Connect.GL(_xll.F9v5.Connect.BSPEC($B$10,$B$11,$A167),G$2,$B$3,$B$4,G$5,$B$6,$B$7,$B$8)</original>
      <value>0</value>
    </cell>
    <cell>
      <original>'401 PHC Gen Revenue'!I167=_xll.F9v5.Connect.GL(_xll.F9v5.Connect.BSPEC($B$10,$B$11,$A167),I$2,$B$3,$B$4,I$5,$B$6,$B$7,$B$8)</original>
      <value>0</value>
    </cell>
    <cell>
      <original>'401 PHC Gen Revenue'!C168=_xll.F9v5.Connect.GL(_xll.F9v5.Connect.BSPEC($B$10,$B$11,$A168),C$2,$B$3,$B$4,C$5,$B$6,$B$7,$B$8)</original>
      <value>0</value>
    </cell>
    <cell>
      <original>'401 PHC Gen Revenue'!D168=_xll.F9v5.Connect.GL(_xll.F9v5.Connect.BSPEC($B$10,$B$11,$A168),D$2,$B$3,$B$4,D$5,$B$6,$B$7,$B$8)</original>
      <value>0</value>
    </cell>
    <cell>
      <original>'401 PHC Gen Revenue'!F168=_xll.F9v5.Connect.GL(_xll.F9v5.Connect.BSPEC($B$10,$B$11,$A168),F$2,$B$3,$B$4,F$5,$B$6,$B$7,$B$8)</original>
      <value>0</value>
    </cell>
    <cell>
      <original>'401 PHC Gen Revenue'!G168=_xll.F9v5.Connect.GL(_xll.F9v5.Connect.BSPEC($B$10,$B$11,$A168),G$2,$B$3,$B$4,G$5,$B$6,$B$7,$B$8)</original>
      <value>0</value>
    </cell>
    <cell>
      <original>'401 PHC Gen Revenue'!I168=_xll.F9v5.Connect.GL(_xll.F9v5.Connect.BSPEC($B$10,$B$11,$A168),I$2,$B$3,$B$4,I$5,$B$6,$B$7,$B$8)</original>
      <value>0</value>
    </cell>
    <cell>
      <original>'401 PHC Gen Revenue'!C169=_xll.F9v5.Connect.GL(_xll.F9v5.Connect.BSPEC($B$10,$B$11,$A169),C$2,$B$3,$B$4,C$5,$B$6,$B$7,$B$8)</original>
      <value>0</value>
    </cell>
    <cell>
      <original>'401 PHC Gen Revenue'!D169=_xll.F9v5.Connect.GL(_xll.F9v5.Connect.BSPEC($B$10,$B$11,$A169),D$2,$B$3,$B$4,D$5,$B$6,$B$7,$B$8)</original>
      <value>0</value>
    </cell>
    <cell>
      <original>'401 PHC Gen Revenue'!F169=_xll.F9v5.Connect.GL(_xll.F9v5.Connect.BSPEC($B$10,$B$11,$A169),F$2,$B$3,$B$4,F$5,$B$6,$B$7,$B$8)</original>
      <value>0</value>
    </cell>
    <cell>
      <original>'401 PHC Gen Revenue'!G169=_xll.F9v5.Connect.GL(_xll.F9v5.Connect.BSPEC($B$10,$B$11,$A169),G$2,$B$3,$B$4,G$5,$B$6,$B$7,$B$8)</original>
      <value>0</value>
    </cell>
    <cell>
      <original>'401 PHC Gen Revenue'!I169=_xll.F9v5.Connect.GL(_xll.F9v5.Connect.BSPEC($B$10,$B$11,$A169),I$2,$B$3,$B$4,I$5,$B$6,$B$7,$B$8)</original>
      <value>0</value>
    </cell>
    <cell>
      <original>'401 PHC Gen Revenue'!C170=_xll.F9v5.Connect.GL(_xll.F9v5.Connect.BSPEC($B$10,$B$11,$A170),C$2,$B$3,$B$4,C$5,$B$6,$B$7,$B$8)</original>
      <value>0</value>
    </cell>
    <cell>
      <original>'401 PHC Gen Revenue'!D170=_xll.F9v5.Connect.GL(_xll.F9v5.Connect.BSPEC($B$10,$B$11,$A170),D$2,$B$3,$B$4,D$5,$B$6,$B$7,$B$8)</original>
      <value>0</value>
    </cell>
    <cell>
      <original>'401 PHC Gen Revenue'!F170=_xll.F9v5.Connect.GL(_xll.F9v5.Connect.BSPEC($B$10,$B$11,$A170),F$2,$B$3,$B$4,F$5,$B$6,$B$7,$B$8)</original>
      <value>0</value>
    </cell>
    <cell>
      <original>'401 PHC Gen Revenue'!G170=_xll.F9v5.Connect.GL(_xll.F9v5.Connect.BSPEC($B$10,$B$11,$A170),G$2,$B$3,$B$4,G$5,$B$6,$B$7,$B$8)</original>
      <value>0</value>
    </cell>
    <cell>
      <original>'401 PHC Gen Revenue'!I170=_xll.F9v5.Connect.GL(_xll.F9v5.Connect.BSPEC($B$10,$B$11,$A170),I$2,$B$3,$B$4,I$5,$B$6,$B$7,$B$8)</original>
      <value>0</value>
    </cell>
    <cell>
      <original>'401 PHC Gen Revenue'!C171=_xll.F9v5.Connect.GL(_xll.F9v5.Connect.BSPEC($B$10,$B$11,$A171),C$2,$B$3,$B$4,C$5,$B$6,$B$7,$B$8)</original>
      <value>0</value>
    </cell>
    <cell>
      <original>'401 PHC Gen Revenue'!D171=_xll.F9v5.Connect.GL(_xll.F9v5.Connect.BSPEC($B$10,$B$11,$A171),D$2,$B$3,$B$4,D$5,$B$6,$B$7,$B$8)</original>
      <value>0</value>
    </cell>
    <cell>
      <original>'401 PHC Gen Revenue'!F171=_xll.F9v5.Connect.GL(_xll.F9v5.Connect.BSPEC($B$10,$B$11,$A171),F$2,$B$3,$B$4,F$5,$B$6,$B$7,$B$8)</original>
      <value>0</value>
    </cell>
    <cell>
      <original>'401 PHC Gen Revenue'!G171=_xll.F9v5.Connect.GL(_xll.F9v5.Connect.BSPEC($B$10,$B$11,$A171),G$2,$B$3,$B$4,G$5,$B$6,$B$7,$B$8)</original>
      <value>0</value>
    </cell>
    <cell>
      <original>'401 PHC Gen Revenue'!I171=_xll.F9v5.Connect.GL(_xll.F9v5.Connect.BSPEC($B$10,$B$11,$A171),I$2,$B$3,$B$4,I$5,$B$6,$B$7,$B$8)</original>
      <value>0</value>
    </cell>
    <cell>
      <original>'401 PHC Gen Revenue'!C172=_xll.F9v5.Connect.GL(_xll.F9v5.Connect.BSPEC($B$10,$B$11,$A172),C$2,$B$3,$B$4,C$5,$B$6,$B$7,$B$8)</original>
      <value>0</value>
    </cell>
    <cell>
      <original>'401 PHC Gen Revenue'!D172=_xll.F9v5.Connect.GL(_xll.F9v5.Connect.BSPEC($B$10,$B$11,$A172),D$2,$B$3,$B$4,D$5,$B$6,$B$7,$B$8)</original>
      <value>0</value>
    </cell>
    <cell>
      <original>'401 PHC Gen Revenue'!F172=_xll.F9v5.Connect.GL(_xll.F9v5.Connect.BSPEC($B$10,$B$11,$A172),F$2,$B$3,$B$4,F$5,$B$6,$B$7,$B$8)</original>
      <value>0</value>
    </cell>
    <cell>
      <original>'401 PHC Gen Revenue'!G172=_xll.F9v5.Connect.GL(_xll.F9v5.Connect.BSPEC($B$10,$B$11,$A172),G$2,$B$3,$B$4,G$5,$B$6,$B$7,$B$8)</original>
      <value>0</value>
    </cell>
    <cell>
      <original>'401 PHC Gen Revenue'!I172=_xll.F9v5.Connect.GL(_xll.F9v5.Connect.BSPEC($B$10,$B$11,$A172),I$2,$B$3,$B$4,I$5,$B$6,$B$7,$B$8)</original>
      <value>0</value>
    </cell>
    <cell>
      <original>'401 PHC Gen Revenue'!C173=_xll.F9v5.Connect.GL(_xll.F9v5.Connect.BSPEC($B$10,$B$11,$A173),C$2,$B$3,$B$4,C$5,$B$6,$B$7,$B$8)</original>
      <value>0</value>
    </cell>
    <cell>
      <original>'401 PHC Gen Revenue'!D173=_xll.F9v5.Connect.GL(_xll.F9v5.Connect.BSPEC($B$10,$B$11,$A173),D$2,$B$3,$B$4,D$5,$B$6,$B$7,$B$8)</original>
      <value>0</value>
    </cell>
    <cell>
      <original>'401 PHC Gen Revenue'!F173=_xll.F9v5.Connect.GL(_xll.F9v5.Connect.BSPEC($B$10,$B$11,$A173),F$2,$B$3,$B$4,F$5,$B$6,$B$7,$B$8)</original>
      <value>0</value>
    </cell>
    <cell>
      <original>'401 PHC Gen Revenue'!G173=_xll.F9v5.Connect.GL(_xll.F9v5.Connect.BSPEC($B$10,$B$11,$A173),G$2,$B$3,$B$4,G$5,$B$6,$B$7,$B$8)</original>
      <value>0</value>
    </cell>
    <cell>
      <original>'401 PHC Gen Revenue'!I173=_xll.F9v5.Connect.GL(_xll.F9v5.Connect.BSPEC($B$10,$B$11,$A173),I$2,$B$3,$B$4,I$5,$B$6,$B$7,$B$8)</original>
      <value>0</value>
    </cell>
    <cell>
      <original>'401 PHC Gen Revenue'!C174=_xll.F9v5.Connect.GL(_xll.F9v5.Connect.BSPEC($B$10,$B$11,$A174),C$2,$B$3,$B$4,C$5,$B$6,$B$7,$B$8)</original>
      <value>0</value>
    </cell>
    <cell>
      <original>'401 PHC Gen Revenue'!D174=_xll.F9v5.Connect.GL(_xll.F9v5.Connect.BSPEC($B$10,$B$11,$A174),D$2,$B$3,$B$4,D$5,$B$6,$B$7,$B$8)</original>
      <value>0</value>
    </cell>
    <cell>
      <original>'401 PHC Gen Revenue'!F174=_xll.F9v5.Connect.GL(_xll.F9v5.Connect.BSPEC($B$10,$B$11,$A174),F$2,$B$3,$B$4,F$5,$B$6,$B$7,$B$8)</original>
      <value>0</value>
    </cell>
    <cell>
      <original>'401 PHC Gen Revenue'!G174=_xll.F9v5.Connect.GL(_xll.F9v5.Connect.BSPEC($B$10,$B$11,$A174),G$2,$B$3,$B$4,G$5,$B$6,$B$7,$B$8)</original>
      <value>0</value>
    </cell>
    <cell>
      <original>'401 PHC Gen Revenue'!I174=_xll.F9v5.Connect.GL(_xll.F9v5.Connect.BSPEC($B$10,$B$11,$A174),I$2,$B$3,$B$4,I$5,$B$6,$B$7,$B$8)</original>
      <value>0</value>
    </cell>
    <cell>
      <original>'401 PHC Gen Revenue'!C175=_xll.F9v5.Connect.GL(_xll.F9v5.Connect.BSPEC($B$10,$B$11,$A175),C$2,$B$3,$B$4,C$5,$B$6,$B$7,$B$8)</original>
      <value>0</value>
    </cell>
    <cell>
      <original>'401 PHC Gen Revenue'!D175=_xll.F9v5.Connect.GL(_xll.F9v5.Connect.BSPEC($B$10,$B$11,$A175),D$2,$B$3,$B$4,D$5,$B$6,$B$7,$B$8)</original>
      <value>0</value>
    </cell>
    <cell>
      <original>'401 PHC Gen Revenue'!F175=_xll.F9v5.Connect.GL(_xll.F9v5.Connect.BSPEC($B$10,$B$11,$A175),F$2,$B$3,$B$4,F$5,$B$6,$B$7,$B$8)</original>
      <value>0</value>
    </cell>
    <cell>
      <original>'401 PHC Gen Revenue'!G175=_xll.F9v5.Connect.GL(_xll.F9v5.Connect.BSPEC($B$10,$B$11,$A175),G$2,$B$3,$B$4,G$5,$B$6,$B$7,$B$8)</original>
      <value>0</value>
    </cell>
    <cell>
      <original>'401 PHC Gen Revenue'!I175=_xll.F9v5.Connect.GL(_xll.F9v5.Connect.BSPEC($B$10,$B$11,$A175),I$2,$B$3,$B$4,I$5,$B$6,$B$7,$B$8)</original>
      <value>0</value>
    </cell>
    <cell>
      <original>'401 PHC Gen Revenue'!C176=_xll.F9v5.Connect.GL(_xll.F9v5.Connect.BSPEC($B$10,$B$11,$A176),C$2,$B$3,$B$4,C$5,$B$6,$B$7,$B$8)</original>
      <value>0</value>
    </cell>
    <cell>
      <original>'401 PHC Gen Revenue'!D176=_xll.F9v5.Connect.GL(_xll.F9v5.Connect.BSPEC($B$10,$B$11,$A176),D$2,$B$3,$B$4,D$5,$B$6,$B$7,$B$8)</original>
      <value>0</value>
    </cell>
    <cell>
      <original>'401 PHC Gen Revenue'!F176=_xll.F9v5.Connect.GL(_xll.F9v5.Connect.BSPEC($B$10,$B$11,$A176),F$2,$B$3,$B$4,F$5,$B$6,$B$7,$B$8)</original>
      <value>0</value>
    </cell>
    <cell>
      <original>'401 PHC Gen Revenue'!G176=_xll.F9v5.Connect.GL(_xll.F9v5.Connect.BSPEC($B$10,$B$11,$A176),G$2,$B$3,$B$4,G$5,$B$6,$B$7,$B$8)</original>
      <value>0</value>
    </cell>
    <cell>
      <original>'401 PHC Gen Revenue'!I176=_xll.F9v5.Connect.GL(_xll.F9v5.Connect.BSPEC($B$10,$B$11,$A176),I$2,$B$3,$B$4,I$5,$B$6,$B$7,$B$8)</original>
      <value>0</value>
    </cell>
    <cell>
      <original>'401 PHC Gen Revenue'!C177=_xll.F9v5.Connect.GL(_xll.F9v5.Connect.BSPEC($B$10,$B$11,$A177),C$2,$B$3,$B$4,C$5,$B$6,$B$7,$B$8)</original>
      <value>0</value>
    </cell>
    <cell>
      <original>'401 PHC Gen Revenue'!D177=_xll.F9v5.Connect.GL(_xll.F9v5.Connect.BSPEC($B$10,$B$11,$A177),D$2,$B$3,$B$4,D$5,$B$6,$B$7,$B$8)</original>
      <value>0</value>
    </cell>
    <cell>
      <original>'401 PHC Gen Revenue'!F177=_xll.F9v5.Connect.GL(_xll.F9v5.Connect.BSPEC($B$10,$B$11,$A177),F$2,$B$3,$B$4,F$5,$B$6,$B$7,$B$8)</original>
      <value>0</value>
    </cell>
    <cell>
      <original>'401 PHC Gen Revenue'!G177=_xll.F9v5.Connect.GL(_xll.F9v5.Connect.BSPEC($B$10,$B$11,$A177),G$2,$B$3,$B$4,G$5,$B$6,$B$7,$B$8)</original>
      <value>0</value>
    </cell>
    <cell>
      <original>'401 PHC Gen Revenue'!I177=_xll.F9v5.Connect.GL(_xll.F9v5.Connect.BSPEC($B$10,$B$11,$A177),I$2,$B$3,$B$4,I$5,$B$6,$B$7,$B$8)</original>
      <value>0</value>
    </cell>
    <cell>
      <original>'401 PHC Gen Revenue'!C178=_xll.F9v5.Connect.GL(_xll.F9v5.Connect.BSPEC($B$10,$B$11,$A178),C$2,$B$3,$B$4,C$5,$B$6,$B$7,$B$8)</original>
      <value>0</value>
    </cell>
    <cell>
      <original>'401 PHC Gen Revenue'!D178=_xll.F9v5.Connect.GL(_xll.F9v5.Connect.BSPEC($B$10,$B$11,$A178),D$2,$B$3,$B$4,D$5,$B$6,$B$7,$B$8)</original>
      <value>0</value>
    </cell>
    <cell>
      <original>'401 PHC Gen Revenue'!F178=_xll.F9v5.Connect.GL(_xll.F9v5.Connect.BSPEC($B$10,$B$11,$A178),F$2,$B$3,$B$4,F$5,$B$6,$B$7,$B$8)</original>
      <value>0</value>
    </cell>
    <cell>
      <original>'401 PHC Gen Revenue'!G178=_xll.F9v5.Connect.GL(_xll.F9v5.Connect.BSPEC($B$10,$B$11,$A178),G$2,$B$3,$B$4,G$5,$B$6,$B$7,$B$8)</original>
      <value>0</value>
    </cell>
    <cell>
      <original>'401 PHC Gen Revenue'!I178=_xll.F9v5.Connect.GL(_xll.F9v5.Connect.BSPEC($B$10,$B$11,$A178),I$2,$B$3,$B$4,I$5,$B$6,$B$7,$B$8)</original>
      <value>0</value>
    </cell>
    <cell>
      <original>'401 PHC Gen Revenue'!C179=_xll.F9v5.Connect.GL(_xll.F9v5.Connect.BSPEC($B$10,$B$11,$A179),C$2,$B$3,$B$4,C$5,$B$6,$B$7,$B$8)</original>
      <value>0</value>
    </cell>
    <cell>
      <original>'401 PHC Gen Revenue'!D179=_xll.F9v5.Connect.GL(_xll.F9v5.Connect.BSPEC($B$10,$B$11,$A179),D$2,$B$3,$B$4,D$5,$B$6,$B$7,$B$8)</original>
      <value>0</value>
    </cell>
    <cell>
      <original>'401 PHC Gen Revenue'!F179=_xll.F9v5.Connect.GL(_xll.F9v5.Connect.BSPEC($B$10,$B$11,$A179),F$2,$B$3,$B$4,F$5,$B$6,$B$7,$B$8)</original>
      <value>0</value>
    </cell>
    <cell>
      <original>'401 PHC Gen Revenue'!G179=_xll.F9v5.Connect.GL(_xll.F9v5.Connect.BSPEC($B$10,$B$11,$A179),G$2,$B$3,$B$4,G$5,$B$6,$B$7,$B$8)</original>
      <value>0</value>
    </cell>
    <cell>
      <original>'401 PHC Gen Revenue'!I179=_xll.F9v5.Connect.GL(_xll.F9v5.Connect.BSPEC($B$10,$B$11,$A179),I$2,$B$3,$B$4,I$5,$B$6,$B$7,$B$8)</original>
      <value>0</value>
    </cell>
    <cell>
      <original>'401 PHC Gen Revenue'!C180=_xll.F9v5.Connect.GL(_xll.F9v5.Connect.BSPEC($B$10,$B$11,$A180),C$2,$B$3,$B$4,C$5,$B$6,$B$7,$B$8)</original>
      <value>0</value>
    </cell>
    <cell>
      <original>'401 PHC Gen Revenue'!D180=_xll.F9v5.Connect.GL(_xll.F9v5.Connect.BSPEC($B$10,$B$11,$A180),D$2,$B$3,$B$4,D$5,$B$6,$B$7,$B$8)</original>
      <value>0</value>
    </cell>
    <cell>
      <original>'401 PHC Gen Revenue'!F180=_xll.F9v5.Connect.GL(_xll.F9v5.Connect.BSPEC($B$10,$B$11,$A180),F$2,$B$3,$B$4,F$5,$B$6,$B$7,$B$8)</original>
      <value>0</value>
    </cell>
    <cell>
      <original>'401 PHC Gen Revenue'!G180=_xll.F9v5.Connect.GL(_xll.F9v5.Connect.BSPEC($B$10,$B$11,$A180),G$2,$B$3,$B$4,G$5,$B$6,$B$7,$B$8)</original>
      <value>0</value>
    </cell>
    <cell>
      <original>'401 PHC Gen Revenue'!I180=_xll.F9v5.Connect.GL(_xll.F9v5.Connect.BSPEC($B$10,$B$11,$A180),I$2,$B$3,$B$4,I$5,$B$6,$B$7,$B$8)</original>
      <value>0</value>
    </cell>
    <cell>
      <original>'401 PHC Gen Revenue'!C181=_xll.F9v5.Connect.GL(_xll.F9v5.Connect.BSPEC($B$10,$B$11,$A181),C$2,$B$3,$B$4,C$5,$B$6,$B$7,$B$8)</original>
      <value>0</value>
    </cell>
    <cell>
      <original>'401 PHC Gen Revenue'!D181=_xll.F9v5.Connect.GL(_xll.F9v5.Connect.BSPEC($B$10,$B$11,$A181),D$2,$B$3,$B$4,D$5,$B$6,$B$7,$B$8)</original>
      <value>0</value>
    </cell>
    <cell>
      <original>'401 PHC Gen Revenue'!F181=_xll.F9v5.Connect.GL(_xll.F9v5.Connect.BSPEC($B$10,$B$11,$A181),F$2,$B$3,$B$4,F$5,$B$6,$B$7,$B$8)</original>
      <value>0</value>
    </cell>
    <cell>
      <original>'401 PHC Gen Revenue'!G181=_xll.F9v5.Connect.GL(_xll.F9v5.Connect.BSPEC($B$10,$B$11,$A181),G$2,$B$3,$B$4,G$5,$B$6,$B$7,$B$8)</original>
      <value>0</value>
    </cell>
    <cell>
      <original>'401 PHC Gen Revenue'!I181=_xll.F9v5.Connect.GL(_xll.F9v5.Connect.BSPEC($B$10,$B$11,$A181),I$2,$B$3,$B$4,I$5,$B$6,$B$7,$B$8)</original>
      <value>0</value>
    </cell>
    <cell>
      <original>'401 PHC Gen Revenue'!C182=_xll.F9v5.Connect.GL(_xll.F9v5.Connect.BSPEC($B$10,$B$11,$A182),C$2,$B$3,$B$4,C$5,$B$6,$B$7,$B$8)</original>
      <value>0</value>
    </cell>
    <cell>
      <original>'401 PHC Gen Revenue'!D182=_xll.F9v5.Connect.GL(_xll.F9v5.Connect.BSPEC($B$10,$B$11,$A182),D$2,$B$3,$B$4,D$5,$B$6,$B$7,$B$8)</original>
      <value>0</value>
    </cell>
    <cell>
      <original>'401 PHC Gen Revenue'!F182=_xll.F9v5.Connect.GL(_xll.F9v5.Connect.BSPEC($B$10,$B$11,$A182),F$2,$B$3,$B$4,F$5,$B$6,$B$7,$B$8)</original>
      <value>0</value>
    </cell>
    <cell>
      <original>'401 PHC Gen Revenue'!G182=_xll.F9v5.Connect.GL(_xll.F9v5.Connect.BSPEC($B$10,$B$11,$A182),G$2,$B$3,$B$4,G$5,$B$6,$B$7,$B$8)</original>
      <value>0</value>
    </cell>
    <cell>
      <original>'401 PHC Gen Revenue'!I182=_xll.F9v5.Connect.GL(_xll.F9v5.Connect.BSPEC($B$10,$B$11,$A182),I$2,$B$3,$B$4,I$5,$B$6,$B$7,$B$8)</original>
      <value>0</value>
    </cell>
    <cell>
      <original>'401 PHC Gen Revenue'!C183=_xll.F9v5.Connect.GL(_xll.F9v5.Connect.BSPEC($B$10,$B$11,$A183),C$2,$B$3,$B$4,C$5,$B$6,$B$7,$B$8)</original>
      <value>0</value>
    </cell>
    <cell>
      <original>'401 PHC Gen Revenue'!D183=_xll.F9v5.Connect.GL(_xll.F9v5.Connect.BSPEC($B$10,$B$11,$A183),D$2,$B$3,$B$4,D$5,$B$6,$B$7,$B$8)</original>
      <value>0</value>
    </cell>
    <cell>
      <original>'401 PHC Gen Revenue'!F183=_xll.F9v5.Connect.GL(_xll.F9v5.Connect.BSPEC($B$10,$B$11,$A183),F$2,$B$3,$B$4,F$5,$B$6,$B$7,$B$8)</original>
      <value>0</value>
    </cell>
    <cell>
      <original>'401 PHC Gen Revenue'!G183=_xll.F9v5.Connect.GL(_xll.F9v5.Connect.BSPEC($B$10,$B$11,$A183),G$2,$B$3,$B$4,G$5,$B$6,$B$7,$B$8)</original>
      <value>0</value>
    </cell>
    <cell>
      <original>'401 PHC Gen Revenue'!I183=_xll.F9v5.Connect.GL(_xll.F9v5.Connect.BSPEC($B$10,$B$11,$A183),I$2,$B$3,$B$4,I$5,$B$6,$B$7,$B$8)</original>
      <value>0</value>
    </cell>
    <cell>
      <original>'401 PHC Gen Revenue'!C184=_xll.F9v5.Connect.GL(_xll.F9v5.Connect.BSPEC($B$10,$B$11,$A184),C$2,$B$3,$B$4,C$5,$B$6,$B$7,$B$8)</original>
      <value>0</value>
    </cell>
    <cell>
      <original>'401 PHC Gen Revenue'!D184=_xll.F9v5.Connect.GL(_xll.F9v5.Connect.BSPEC($B$10,$B$11,$A184),D$2,$B$3,$B$4,D$5,$B$6,$B$7,$B$8)</original>
      <value>0</value>
    </cell>
    <cell>
      <original>'401 PHC Gen Revenue'!F184=_xll.F9v5.Connect.GL(_xll.F9v5.Connect.BSPEC($B$10,$B$11,$A184),F$2,$B$3,$B$4,F$5,$B$6,$B$7,$B$8)</original>
      <value>0</value>
    </cell>
    <cell>
      <original>'401 PHC Gen Revenue'!G184=_xll.F9v5.Connect.GL(_xll.F9v5.Connect.BSPEC($B$10,$B$11,$A184),G$2,$B$3,$B$4,G$5,$B$6,$B$7,$B$8)</original>
      <value>0</value>
    </cell>
    <cell>
      <original>'401 PHC Gen Revenue'!I184=_xll.F9v5.Connect.GL(_xll.F9v5.Connect.BSPEC($B$10,$B$11,$A184),I$2,$B$3,$B$4,I$5,$B$6,$B$7,$B$8)</original>
      <value>0</value>
    </cell>
    <cell>
      <original>'401 PHC Gen Revenue'!C185=_xll.F9v5.Connect.GL(_xll.F9v5.Connect.BSPEC($B$10,$B$11,$A185),C$2,$B$3,$B$4,C$5,$B$6,$B$7,$B$8)</original>
      <value>0</value>
    </cell>
    <cell>
      <original>'401 PHC Gen Revenue'!D185=_xll.F9v5.Connect.GL(_xll.F9v5.Connect.BSPEC($B$10,$B$11,$A185),D$2,$B$3,$B$4,D$5,$B$6,$B$7,$B$8)</original>
      <value>0</value>
    </cell>
    <cell>
      <original>'401 PHC Gen Revenue'!F185=_xll.F9v5.Connect.GL(_xll.F9v5.Connect.BSPEC($B$10,$B$11,$A185),F$2,$B$3,$B$4,F$5,$B$6,$B$7,$B$8)</original>
      <value>0</value>
    </cell>
    <cell>
      <original>'401 PHC Gen Revenue'!G185=_xll.F9v5.Connect.GL(_xll.F9v5.Connect.BSPEC($B$10,$B$11,$A185),G$2,$B$3,$B$4,G$5,$B$6,$B$7,$B$8)</original>
      <value>0</value>
    </cell>
    <cell>
      <original>'401 PHC Gen Revenue'!I185=_xll.F9v5.Connect.GL(_xll.F9v5.Connect.BSPEC($B$10,$B$11,$A185),I$2,$B$3,$B$4,I$5,$B$6,$B$7,$B$8)</original>
      <value>0</value>
    </cell>
    <cell>
      <original>'401 PHC Gen Revenue'!C186=_xll.F9v5.Connect.GL(_xll.F9v5.Connect.BSPEC($B$10,$B$11,$A186),C$2,$B$3,$B$4,C$5,$B$6,$B$7,$B$8)</original>
      <value>0</value>
    </cell>
    <cell>
      <original>'401 PHC Gen Revenue'!D186=_xll.F9v5.Connect.GL(_xll.F9v5.Connect.BSPEC($B$10,$B$11,$A186),D$2,$B$3,$B$4,D$5,$B$6,$B$7,$B$8)</original>
      <value>0</value>
    </cell>
    <cell>
      <original>'401 PHC Gen Revenue'!F186=_xll.F9v5.Connect.GL(_xll.F9v5.Connect.BSPEC($B$10,$B$11,$A186),F$2,$B$3,$B$4,F$5,$B$6,$B$7,$B$8)</original>
      <value>0</value>
    </cell>
    <cell>
      <original>'401 PHC Gen Revenue'!G186=_xll.F9v5.Connect.GL(_xll.F9v5.Connect.BSPEC($B$10,$B$11,$A186),G$2,$B$3,$B$4,G$5,$B$6,$B$7,$B$8)</original>
      <value>0</value>
    </cell>
    <cell>
      <original>'401 PHC Gen Revenue'!I186=_xll.F9v5.Connect.GL(_xll.F9v5.Connect.BSPEC($B$10,$B$11,$A186),I$2,$B$3,$B$4,I$5,$B$6,$B$7,$B$8)</original>
      <value>0</value>
    </cell>
    <cell>
      <original>'401 PHC Gen Revenue'!C187=_xll.F9v5.Connect.GL(_xll.F9v5.Connect.BSPEC($B$10,$B$11,$A187),C$2,$B$3,$B$4,C$5,$B$6,$B$7,$B$8)</original>
      <value>0</value>
    </cell>
    <cell>
      <original>'401 PHC Gen Revenue'!D187=_xll.F9v5.Connect.GL(_xll.F9v5.Connect.BSPEC($B$10,$B$11,$A187),D$2,$B$3,$B$4,D$5,$B$6,$B$7,$B$8)</original>
      <value>0</value>
    </cell>
    <cell>
      <original>'401 PHC Gen Revenue'!F187=_xll.F9v5.Connect.GL(_xll.F9v5.Connect.BSPEC($B$10,$B$11,$A187),F$2,$B$3,$B$4,F$5,$B$6,$B$7,$B$8)</original>
      <value>0</value>
    </cell>
    <cell>
      <original>'401 PHC Gen Revenue'!G187=_xll.F9v5.Connect.GL(_xll.F9v5.Connect.BSPEC($B$10,$B$11,$A187),G$2,$B$3,$B$4,G$5,$B$6,$B$7,$B$8)</original>
      <value>0</value>
    </cell>
    <cell>
      <original>'401 PHC Gen Revenue'!I187=_xll.F9v5.Connect.GL(_xll.F9v5.Connect.BSPEC($B$10,$B$11,$A187),I$2,$B$3,$B$4,I$5,$B$6,$B$7,$B$8)</original>
      <value>0</value>
    </cell>
    <cell>
      <original>'401 PHC Gen Revenue'!C191=_xll.F9v5.Connect.GL(_xll.F9v5.Connect.BSPEC($B$10,$B$11,$A191),C$2,$B$3,$B$4,C$5,$B$6,$B$7,$B$8)</original>
      <value>0</value>
    </cell>
    <cell>
      <original>'401 PHC Gen Revenue'!D191=_xll.F9v5.Connect.GL(_xll.F9v5.Connect.BSPEC($B$10,$B$11,$A191),D$2,$B$3,$B$4,D$5,$B$6,$B$7,$B$8)</original>
      <value>0</value>
    </cell>
    <cell>
      <original>'401 PHC Gen Revenue'!F191=_xll.F9v5.Connect.GL(_xll.F9v5.Connect.BSPEC($B$10,$B$11,$A191),F$2,$B$3,$B$4,F$5,$B$6,$B$7,$B$8)</original>
      <value>0</value>
    </cell>
    <cell>
      <original>'401 PHC Gen Revenue'!G191=_xll.F9v5.Connect.GL(_xll.F9v5.Connect.BSPEC($B$10,$B$11,$A191),G$2,$B$3,$B$4,G$5,$B$6,$B$7,$B$8)</original>
      <value>0</value>
    </cell>
    <cell>
      <original>'401 PHC Gen Revenue'!I191=_xll.F9v5.Connect.GL(_xll.F9v5.Connect.BSPEC($B$10,$B$11,$A191),I$2,$B$3,$B$4,I$5,$B$6,$B$7,$B$8)</original>
      <value>0</value>
    </cell>
    <cell>
      <original>'401 PHC Gen Revenue'!C192=_xll.F9v5.Connect.GL(_xll.F9v5.Connect.BSPEC($B$10,$B$11,$A192),C$2,$B$3,$B$4,C$5,$B$6,$B$7,$B$8)</original>
      <value>0</value>
    </cell>
    <cell>
      <original>'401 PHC Gen Revenue'!D192=_xll.F9v5.Connect.GL(_xll.F9v5.Connect.BSPEC($B$10,$B$11,$A192),D$2,$B$3,$B$4,D$5,$B$6,$B$7,$B$8)</original>
      <value>0</value>
    </cell>
    <cell>
      <original>'401 PHC Gen Revenue'!F192=_xll.F9v5.Connect.GL(_xll.F9v5.Connect.BSPEC($B$10,$B$11,$A192),F$2,$B$3,$B$4,F$5,$B$6,$B$7,$B$8)</original>
      <value>0</value>
    </cell>
    <cell>
      <original>'401 PHC Gen Revenue'!G192=_xll.F9v5.Connect.GL(_xll.F9v5.Connect.BSPEC($B$10,$B$11,$A192),G$2,$B$3,$B$4,G$5,$B$6,$B$7,$B$8)</original>
      <value>0</value>
    </cell>
    <cell>
      <original>'401 PHC Gen Revenue'!I192=_xll.F9v5.Connect.GL(_xll.F9v5.Connect.BSPEC($B$10,$B$11,$A192),I$2,$B$3,$B$4,I$5,$B$6,$B$7,$B$8)</original>
      <value>0</value>
    </cell>
    <cell>
      <original>'401 PHC Gen Revenue'!C198=_xll.F9v5.Connect.GL(_xll.F9v5.Connect.BSPEC($B$10,$B$11,$A198),C$2,$B$3,$B$4,C$5,$B$6,$B$7,$B$8)</original>
      <value>0</value>
    </cell>
    <cell>
      <original>'401 PHC Gen Revenue'!D198=_xll.F9v5.Connect.GL(_xll.F9v5.Connect.BSPEC($B$10,$B$11,$A198),D$2,$B$3,$B$4,D$5,$B$6,$B$7,$B$8)</original>
      <value>0</value>
    </cell>
    <cell>
      <original>'401 PHC Gen Revenue'!F198=_xll.F9v5.Connect.GL(_xll.F9v5.Connect.BSPEC($B$10,$B$11,$A198),F$2,$B$3,$B$4,F$5,$B$6,$B$7,$B$8)</original>
      <value>0</value>
    </cell>
    <cell>
      <original>'401 PHC Gen Revenue'!G198=_xll.F9v5.Connect.GL(_xll.F9v5.Connect.BSPEC($B$10,$B$11,$A198),G$2,$B$3,$B$4,G$5,$B$6,$B$7,$B$8)</original>
      <value>0</value>
    </cell>
    <cell>
      <original>'401 PHC Gen Revenue'!I198=_xll.F9v5.Connect.GL(_xll.F9v5.Connect.BSPEC($B$10,$B$11,$A198),I$2,$B$3,$B$4,I$5,$B$6,$B$7,$B$8)</original>
      <value>0</value>
    </cell>
    <cell>
      <original>'401 PHC Gen Revenue'!C199=_xll.F9v5.Connect.GL(_xll.F9v5.Connect.BSPEC($B$10,$B$11,$A199),C$2,$B$3,$B$4,C$5,$B$6,$B$7,$B$8)</original>
      <value>0</value>
    </cell>
    <cell>
      <original>'401 PHC Gen Revenue'!D199=_xll.F9v5.Connect.GL(_xll.F9v5.Connect.BSPEC($B$10,$B$11,$A199),D$2,$B$3,$B$4,D$5,$B$6,$B$7,$B$8)</original>
      <value>0</value>
    </cell>
    <cell>
      <original>'401 PHC Gen Revenue'!F199=_xll.F9v5.Connect.GL(_xll.F9v5.Connect.BSPEC($B$10,$B$11,$A199),F$2,$B$3,$B$4,F$5,$B$6,$B$7,$B$8)</original>
      <value>0</value>
    </cell>
    <cell>
      <original>'401 PHC Gen Revenue'!G199=_xll.F9v5.Connect.GL(_xll.F9v5.Connect.BSPEC($B$10,$B$11,$A199),G$2,$B$3,$B$4,G$5,$B$6,$B$7,$B$8)</original>
      <value>0</value>
    </cell>
    <cell>
      <original>'401 PHC Gen Revenue'!I199=_xll.F9v5.Connect.GL(_xll.F9v5.Connect.BSPEC($B$10,$B$11,$A199),I$2,$B$3,$B$4,I$5,$B$6,$B$7,$B$8)</original>
      <value>0</value>
    </cell>
    <cell>
      <original>'401 PHC Gen Revenue'!C200=_xll.F9v5.Connect.GL(_xll.F9v5.Connect.BSPEC($B$10,$B$11,$A200),C$2,$B$3,$B$4,C$5,$B$6,$B$7,$B$8)</original>
      <value>0</value>
    </cell>
    <cell>
      <original>'401 PHC Gen Revenue'!D200=_xll.F9v5.Connect.GL(_xll.F9v5.Connect.BSPEC($B$10,$B$11,$A200),D$2,$B$3,$B$4,D$5,$B$6,$B$7,$B$8)</original>
      <value>0</value>
    </cell>
    <cell>
      <original>'401 PHC Gen Revenue'!F200=_xll.F9v5.Connect.GL(_xll.F9v5.Connect.BSPEC($B$10,$B$11,$A200),F$2,$B$3,$B$4,F$5,$B$6,$B$7,$B$8)</original>
      <value>0</value>
    </cell>
    <cell>
      <original>'401 PHC Gen Revenue'!G200=_xll.F9v5.Connect.GL(_xll.F9v5.Connect.BSPEC($B$10,$B$11,$A200),G$2,$B$3,$B$4,G$5,$B$6,$B$7,$B$8)</original>
      <value>0</value>
    </cell>
    <cell>
      <original>'401 PHC Gen Revenue'!I200=_xll.F9v5.Connect.GL(_xll.F9v5.Connect.BSPEC($B$10,$B$11,$A200),I$2,$B$3,$B$4,I$5,$B$6,$B$7,$B$8)</original>
      <value>0</value>
    </cell>
    <cell>
      <original>'401 PHC Gen Revenue'!C201=_xll.F9v5.Connect.GL(_xll.F9v5.Connect.BSPEC($B$10,$B$11,$A201),C$2,$B$3,$B$4,C$5,$B$6,$B$7,$B$8)</original>
      <value>0</value>
    </cell>
    <cell>
      <original>'401 PHC Gen Revenue'!D201=_xll.F9v5.Connect.GL(_xll.F9v5.Connect.BSPEC($B$10,$B$11,$A201),D$2,$B$3,$B$4,D$5,$B$6,$B$7,$B$8)</original>
      <value>0</value>
    </cell>
    <cell>
      <original>'401 PHC Gen Revenue'!F201=_xll.F9v5.Connect.GL(_xll.F9v5.Connect.BSPEC($B$10,$B$11,$A201),F$2,$B$3,$B$4,F$5,$B$6,$B$7,$B$8)</original>
      <value>0</value>
    </cell>
    <cell>
      <original>'401 PHC Gen Revenue'!G201=_xll.F9v5.Connect.GL(_xll.F9v5.Connect.BSPEC($B$10,$B$11,$A201),G$2,$B$3,$B$4,G$5,$B$6,$B$7,$B$8)</original>
      <value>0</value>
    </cell>
    <cell>
      <original>'401 PHC Gen Revenue'!I201=_xll.F9v5.Connect.GL(_xll.F9v5.Connect.BSPEC($B$10,$B$11,$A201),I$2,$B$3,$B$4,I$5,$B$6,$B$7,$B$8)</original>
      <value>0</value>
    </cell>
    <cell>
      <original>'401 PHC Gen Revenue'!C202=_xll.F9v5.Connect.GL(_xll.F9v5.Connect.BSPEC($B$10,$B$11,$A202),C$2,$B$3,$B$4,C$5,$B$6,$B$7,$B$8)</original>
      <value>0</value>
    </cell>
    <cell>
      <original>'401 PHC Gen Revenue'!D202=_xll.F9v5.Connect.GL(_xll.F9v5.Connect.BSPEC($B$10,$B$11,$A202),D$2,$B$3,$B$4,D$5,$B$6,$B$7,$B$8)</original>
      <value>0</value>
    </cell>
    <cell>
      <original>'401 PHC Gen Revenue'!F202=_xll.F9v5.Connect.GL(_xll.F9v5.Connect.BSPEC($B$10,$B$11,$A202),F$2,$B$3,$B$4,F$5,$B$6,$B$7,$B$8)</original>
      <value>0</value>
    </cell>
    <cell>
      <original>'401 PHC Gen Revenue'!G202=_xll.F9v5.Connect.GL(_xll.F9v5.Connect.BSPEC($B$10,$B$11,$A202),G$2,$B$3,$B$4,G$5,$B$6,$B$7,$B$8)</original>
      <value>0</value>
    </cell>
    <cell>
      <original>'401 PHC Gen Revenue'!I202=_xll.F9v5.Connect.GL(_xll.F9v5.Connect.BSPEC($B$10,$B$11,$A202),I$2,$B$3,$B$4,I$5,$B$6,$B$7,$B$8)</original>
      <value>0</value>
    </cell>
    <cell>
      <original>'401 PHC Gen Revenue'!C203=_xll.F9v5.Connect.GL(_xll.F9v5.Connect.BSPEC($B$10,$B$11,$A203),C$2,$B$3,$B$4,C$5,$B$6,$B$7,$B$8)</original>
      <value>0</value>
    </cell>
    <cell>
      <original>'401 PHC Gen Revenue'!D203=_xll.F9v5.Connect.GL(_xll.F9v5.Connect.BSPEC($B$10,$B$11,$A203),D$2,$B$3,$B$4,D$5,$B$6,$B$7,$B$8)</original>
      <value>0</value>
    </cell>
    <cell>
      <original>'401 PHC Gen Revenue'!F203=_xll.F9v5.Connect.GL(_xll.F9v5.Connect.BSPEC($B$10,$B$11,$A203),F$2,$B$3,$B$4,F$5,$B$6,$B$7,$B$8)</original>
      <value>0</value>
    </cell>
    <cell>
      <original>'401 PHC Gen Revenue'!G203=_xll.F9v5.Connect.GL(_xll.F9v5.Connect.BSPEC($B$10,$B$11,$A203),G$2,$B$3,$B$4,G$5,$B$6,$B$7,$B$8)</original>
      <value>0</value>
    </cell>
    <cell>
      <original>'401 PHC Gen Revenue'!I203=_xll.F9v5.Connect.GL(_xll.F9v5.Connect.BSPEC($B$10,$B$11,$A203),I$2,$B$3,$B$4,I$5,$B$6,$B$7,$B$8)</original>
      <value>0</value>
    </cell>
    <cell>
      <original>'401 PHC Gen Revenue'!C204=_xll.F9v5.Connect.GL(_xll.F9v5.Connect.BSPEC($B$10,$B$11,$A204),C$2,$B$3,$B$4,C$5,$B$6,$B$7,$B$8)</original>
      <value>0</value>
    </cell>
    <cell>
      <original>'401 PHC Gen Revenue'!D204=_xll.F9v5.Connect.GL(_xll.F9v5.Connect.BSPEC($B$10,$B$11,$A204),D$2,$B$3,$B$4,D$5,$B$6,$B$7,$B$8)</original>
      <value>0</value>
    </cell>
    <cell>
      <original>'401 PHC Gen Revenue'!F204=_xll.F9v5.Connect.GL(_xll.F9v5.Connect.BSPEC($B$10,$B$11,$A204),F$2,$B$3,$B$4,F$5,$B$6,$B$7,$B$8)</original>
      <value>0</value>
    </cell>
    <cell>
      <original>'401 PHC Gen Revenue'!G204=_xll.F9v5.Connect.GL(_xll.F9v5.Connect.BSPEC($B$10,$B$11,$A204),G$2,$B$3,$B$4,G$5,$B$6,$B$7,$B$8)</original>
      <value>0</value>
    </cell>
    <cell>
      <original>'401 PHC Gen Revenue'!I204=_xll.F9v5.Connect.GL(_xll.F9v5.Connect.BSPEC($B$10,$B$11,$A204),I$2,$B$3,$B$4,I$5,$B$6,$B$7,$B$8)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7500</value>
    </cell>
    <cell>
      <original>'404 Mont Cty Funding'!D50=_xll.F9v5.Connect.GL(_xll.F9v5.Connect.BSPEC($B$10,$B$11,$A50),D$2,$B$3,$B$4,D$5,$B$6,$B$7,$B$8)</original>
      <value>7500</value>
    </cell>
    <cell>
      <original>'404 Mont Cty Funding'!F50=_xll.F9v5.Connect.NGL(_xll.F9v5.Connect.BSPEC($B$10,$B$11,$A50),F$2,$B$3,$B$4,F$5,$B$6,$B$7,$B$8)</original>
      <value>22500</value>
    </cell>
    <cell>
      <original>'404 Mont Cty Funding'!G50=_xll.F9v5.Connect.GL(_xll.F9v5.Connect.BSPEC($B$10,$B$11,$A50),G$2,$B$3,$B$4,G$5,$B$6,$B$7,$B$8)</original>
      <value>22500</value>
    </cell>
    <cell>
      <original>'404 Mont Cty Funding'!I50=_xll.F9v5.Connect.GL(_xll.F9v5.Connect.BSPEC($B$10,$B$11,$A50),I$2,$B$3,$B$4,I$5,$B$6,$B$7,$B$8)</original>
      <value>90000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Funding'!C80=_xll.F9v5.Connect.GL(_xll.F9v5.Connect.BSPEC($B$10,$B$11,$A80),C$2,$B$3,$B$4,C$5,$B$6,$B$7,$B$8)</original>
      <value>7009.44</value>
    </cell>
    <cell>
      <original>'404 Mont Cty Funding'!D80=_xll.F9v5.Connect.GL(_xll.F9v5.Connect.BSPEC($B$10,$B$11,$A80),D$2,$B$3,$B$4,D$5,$B$6,$B$7,$B$8)</original>
      <value>9329</value>
    </cell>
    <cell>
      <original>'404 Mont Cty Funding'!F80=_xll.F9v5.Connect.GL(_xll.F9v5.Connect.BSPEC($B$10,$B$11,$A80),F$2,$B$3,$B$4,F$5,$B$6,$B$7,$B$8)</original>
      <value>23007.75</value>
    </cell>
    <cell>
      <original>'404 Mont Cty Funding'!G80=_xll.F9v5.Connect.GL(_xll.F9v5.Connect.BSPEC($B$10,$B$11,$A80),G$2,$B$3,$B$4,G$5,$B$6,$B$7,$B$8)</original>
      <value>27686</value>
    </cell>
    <cell>
      <original>'404 Mont Cty Funding'!I80=_xll.F9v5.Connect.GL(_xll.F9v5.Connect.BSPEC($B$10,$B$11,$A80),I$2,$B$3,$B$4,I$5,$B$6,$B$7,$B$8)</original>
      <value>92011</value>
    </cell>
    <cell>
      <original>'404 Mont Cty Funding'!C81=_xll.F9v5.Connect.GL(_xll.F9v5.Connect.BSPEC($B$10,$B$11,$A81),C$2,$B$3,$B$4,C$5,$B$6,$B$7,$B$8)</original>
      <value>0</value>
    </cell>
    <cell>
      <original>'404 Mont Cty Funding'!D81=_xll.F9v5.Connect.GL(_xll.F9v5.Connect.BSPEC($B$10,$B$11,$A81),D$2,$B$3,$B$4,D$5,$B$6,$B$7,$B$8)</original>
      <value>0</value>
    </cell>
    <cell>
      <original>'404 Mont Cty Funding'!F81=_xll.F9v5.Connect.GL(_xll.F9v5.Connect.BSPEC($B$10,$B$11,$A81),F$2,$B$3,$B$4,F$5,$B$6,$B$7,$B$8)</original>
      <value>26.61</value>
    </cell>
    <cell>
      <original>'404 Mont Cty Funding'!G81=_xll.F9v5.Connect.GL(_xll.F9v5.Connect.BSPEC($B$10,$B$11,$A81),G$2,$B$3,$B$4,G$5,$B$6,$B$7,$B$8)</original>
      <value>0</value>
    </cell>
    <cell>
      <original>'404 Mont Cty Funding'!I81=_xll.F9v5.Connect.GL(_xll.F9v5.Connect.BSPEC($B$10,$B$11,$A81),I$2,$B$3,$B$4,I$5,$B$6,$B$7,$B$8)</original>
      <value>0</value>
    </cell>
    <cell>
      <original>'404 Mont Cty Funding'!C82=_xll.F9v5.Connect.GL(_xll.F9v5.Connect.BSPEC($B$10,$B$11,$A82),C$2,$B$3,$B$4,C$5,$B$6,$B$7,$B$8)</original>
      <value>2291.4899999999998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4563.99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674.28</value>
    </cell>
    <cell>
      <original>'404 Mont Cty Funding'!D84=_xll.F9v5.Connect.GL(_xll.F9v5.Connect.BSPEC($B$10,$B$11,$A84),D$2,$B$3,$B$4,D$5,$B$6,$B$7,$B$8)</original>
      <value>714</value>
    </cell>
    <cell>
      <original>'404 Mont Cty Funding'!F84=_xll.F9v5.Connect.GL(_xll.F9v5.Connect.BSPEC($B$10,$B$11,$A84),F$2,$B$3,$B$4,F$5,$B$6,$B$7,$B$8)</original>
      <value>1980.9199999999998</value>
    </cell>
    <cell>
      <original>'404 Mont Cty Funding'!G84=_xll.F9v5.Connect.GL(_xll.F9v5.Connect.BSPEC($B$10,$B$11,$A84),G$2,$B$3,$B$4,G$5,$B$6,$B$7,$B$8)</original>
      <value>2119</value>
    </cell>
    <cell>
      <original>'404 Mont Cty Funding'!I84=_xll.F9v5.Connect.GL(_xll.F9v5.Connect.BSPEC($B$10,$B$11,$A84),I$2,$B$3,$B$4,I$5,$B$6,$B$7,$B$8)</original>
      <value>7040</value>
    </cell>
    <cell>
      <original>'404 Mont Cty Funding'!C85=_xll.F9v5.Connect.GL(_xll.F9v5.Connect.BSPEC($B$10,$B$11,$A85),C$2,$B$3,$B$4,C$5,$B$6,$B$7,$B$8)</original>
      <value>1098.69</value>
    </cell>
    <cell>
      <original>'404 Mont Cty Funding'!D85=_xll.F9v5.Connect.GL(_xll.F9v5.Connect.BSPEC($B$10,$B$11,$A85),D$2,$B$3,$B$4,D$5,$B$6,$B$7,$B$8)</original>
      <value>250</value>
    </cell>
    <cell>
      <original>'404 Mont Cty Funding'!F85=_xll.F9v5.Connect.GL(_xll.F9v5.Connect.BSPEC($B$10,$B$11,$A85),F$2,$B$3,$B$4,F$5,$B$6,$B$7,$B$8)</original>
      <value>2566.16</value>
    </cell>
    <cell>
      <original>'404 Mont Cty Funding'!G85=_xll.F9v5.Connect.GL(_xll.F9v5.Connect.BSPEC($B$10,$B$11,$A85),G$2,$B$3,$B$4,G$5,$B$6,$B$7,$B$8)</original>
      <value>742</value>
    </cell>
    <cell>
      <original>'404 Mont Cty Funding'!I85=_xll.F9v5.Connect.GL(_xll.F9v5.Connect.BSPEC($B$10,$B$11,$A85),I$2,$B$3,$B$4,I$5,$B$6,$B$7,$B$8)</original>
      <value>2978</value>
    </cell>
    <cell>
      <original>'404 Mont Cty Funding'!C86=_xll.F9v5.Connect.GL(_xll.F9v5.Connect.BSPEC($B$10,$B$11,$A86),C$2,$B$3,$B$4,C$5,$B$6,$B$7,$B$8)</original>
      <value>1698.28</value>
    </cell>
    <cell>
      <original>'404 Mont Cty Funding'!D86=_xll.F9v5.Connect.GL(_xll.F9v5.Connect.BSPEC($B$10,$B$11,$A86),D$2,$B$3,$B$4,D$5,$B$6,$B$7,$B$8)</original>
      <value>2165</value>
    </cell>
    <cell>
      <original>'404 Mont Cty Funding'!F86=_xll.F9v5.Connect.GL(_xll.F9v5.Connect.BSPEC($B$10,$B$11,$A86),F$2,$B$3,$B$4,F$5,$B$6,$B$7,$B$8)</original>
      <value>5745.2</value>
    </cell>
    <cell>
      <original>'404 Mont Cty Funding'!G86=_xll.F9v5.Connect.GL(_xll.F9v5.Connect.BSPEC($B$10,$B$11,$A86),G$2,$B$3,$B$4,G$5,$B$6,$B$7,$B$8)</original>
      <value>6495</value>
    </cell>
    <cell>
      <original>'404 Mont Cty Funding'!I86=_xll.F9v5.Connect.GL(_xll.F9v5.Connect.BSPEC($B$10,$B$11,$A86),I$2,$B$3,$B$4,I$5,$B$6,$B$7,$B$8)</original>
      <value>25584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Funding'!C92=_xll.F9v5.Connect.GL(_xll.F9v5.Connect.BSPEC($B$10,$B$11,$A92),C$2,$B$3,$B$4,C$5,$B$6,$B$7,$B$8)</original>
      <value>0</value>
    </cell>
    <cell>
      <original>'404 Mont Cty Funding'!D92=_xll.F9v5.Connect.GL(_xll.F9v5.Connect.BSPEC($B$10,$B$11,$A92),D$2,$B$3,$B$4,D$5,$B$6,$B$7,$B$8)</original>
      <value>0</value>
    </cell>
    <cell>
      <original>'404 Mont Cty Funding'!F92=_xll.F9v5.Connect.GL(_xll.F9v5.Connect.BSPEC($B$10,$B$11,$A92),F$2,$B$3,$B$4,F$5,$B$6,$B$7,$B$8)</original>
      <value>0</value>
    </cell>
    <cell>
      <original>'404 Mont Cty Funding'!G92=_xll.F9v5.Connect.GL(_xll.F9v5.Connect.BSPEC($B$10,$B$11,$A92),G$2,$B$3,$B$4,G$5,$B$6,$B$7,$B$8)</original>
      <value>0</value>
    </cell>
    <cell>
      <original>'404 Mont Cty Funding'!I92=_xll.F9v5.Connect.GL(_xll.F9v5.Connect.BSPEC($B$10,$B$11,$A92),I$2,$B$3,$B$4,I$5,$B$6,$B$7,$B$8)</original>
      <value>0</value>
    </cell>
    <cell>
      <original>'404 Mont Cty Funding'!C93=_xll.F9v5.Connect.GL(_xll.F9v5.Connect.BSPEC($B$10,$B$11,$A93),C$2,$B$3,$B$4,C$5,$B$6,$B$7,$B$8)</original>
      <value>0</value>
    </cell>
    <cell>
      <original>'404 Mont Cty Funding'!D93=_xll.F9v5.Connect.GL(_xll.F9v5.Connect.BSPEC($B$10,$B$11,$A93),D$2,$B$3,$B$4,D$5,$B$6,$B$7,$B$8)</original>
      <value>0</value>
    </cell>
    <cell>
      <original>'404 Mont Cty Funding'!F93=_xll.F9v5.Connect.GL(_xll.F9v5.Connect.BSPEC($B$10,$B$11,$A93),F$2,$B$3,$B$4,F$5,$B$6,$B$7,$B$8)</original>
      <value>0</value>
    </cell>
    <cell>
      <original>'404 Mont Cty Funding'!G93=_xll.F9v5.Connect.GL(_xll.F9v5.Connect.BSPEC($B$10,$B$11,$A93),G$2,$B$3,$B$4,G$5,$B$6,$B$7,$B$8)</original>
      <value>0</value>
    </cell>
    <cell>
      <original>'404 Mont Cty Funding'!I93=_xll.F9v5.Connect.GL(_xll.F9v5.Connect.BSPEC($B$10,$B$11,$A93),I$2,$B$3,$B$4,I$5,$B$6,$B$7,$B$8)</original>
      <value>0</value>
    </cell>
    <cell>
      <original>'404 Mont Cty Funding'!C94=_xll.F9v5.Connect.GL(_xll.F9v5.Connect.BSPEC($B$10,$B$11,$A94),C$2,$B$3,$B$4,C$5,$B$6,$B$7,$B$8)</original>
      <value>0</value>
    </cell>
    <cell>
      <original>'404 Mont Cty Funding'!D94=_xll.F9v5.Connect.GL(_xll.F9v5.Connect.BSPEC($B$10,$B$11,$A94),D$2,$B$3,$B$4,D$5,$B$6,$B$7,$B$8)</original>
      <value>0</value>
    </cell>
    <cell>
      <original>'404 Mont Cty Funding'!F94=_xll.F9v5.Connect.GL(_xll.F9v5.Connect.BSPEC($B$10,$B$11,$A94),F$2,$B$3,$B$4,F$5,$B$6,$B$7,$B$8)</original>
      <value>0</value>
    </cell>
    <cell>
      <original>'404 Mont Cty Funding'!G94=_xll.F9v5.Connect.GL(_xll.F9v5.Connect.BSPEC($B$10,$B$11,$A94),G$2,$B$3,$B$4,G$5,$B$6,$B$7,$B$8)</original>
      <value>0</value>
    </cell>
    <cell>
      <original>'404 Mont Cty Funding'!I94=_xll.F9v5.Connect.GL(_xll.F9v5.Connect.BSPEC($B$10,$B$11,$A94),I$2,$B$3,$B$4,I$5,$B$6,$B$7,$B$8)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74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222</value>
    </cell>
    <cell>
      <original>'404 Mont Cty Funding'!I116=_xll.F9v5.Connect.GL(_xll.F9v5.Connect.BSPEC($B$10,$B$11,$A116),I$2,$B$3,$B$4,I$5,$B$6,$B$7,$B$8)</original>
      <value>888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1946.38</value>
    </cell>
    <cell>
      <original>'404 Mont Cty Funding'!D138=_xll.F9v5.Connect.GL(_xll.F9v5.Connect.BSPEC($B$10,$B$11,$A138),D$2,$B$3,$B$4,D$5,$B$6,$B$7,$B$8)</original>
      <value>1852</value>
    </cell>
    <cell>
      <original>'404 Mont Cty Funding'!F138=_xll.F9v5.Connect.GL(_xll.F9v5.Connect.BSPEC($B$10,$B$11,$A138),F$2,$B$3,$B$4,F$5,$B$6,$B$7,$B$8)</original>
      <value>5635.3099999999995</value>
    </cell>
    <cell>
      <original>'404 Mont Cty Funding'!G138=_xll.F9v5.Connect.GL(_xll.F9v5.Connect.BSPEC($B$10,$B$11,$A138),G$2,$B$3,$B$4,G$5,$B$6,$B$7,$B$8)</original>
      <value>5556</value>
    </cell>
    <cell>
      <original>'404 Mont Cty Funding'!I138=_xll.F9v5.Connect.GL(_xll.F9v5.Connect.BSPEC($B$10,$B$11,$A138),I$2,$B$3,$B$4,I$5,$B$6,$B$7,$B$8)</original>
      <value>22224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200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600</value>
    </cell>
    <cell>
      <original>'404 Mont Cty Funding'!I143=_xll.F9v5.Connect.GL(_xll.F9v5.Connect.BSPEC($B$10,$B$11,$A143),I$2,$B$3,$B$4,I$5,$B$6,$B$7,$B$8)</original>
      <value>2400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250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750</value>
    </cell>
    <cell>
      <original>'404 Mont Cty Funding'!I144=_xll.F9v5.Connect.GL(_xll.F9v5.Connect.BSPEC($B$10,$B$11,$A144),I$2,$B$3,$B$4,I$5,$B$6,$B$7,$B$8)</original>
      <value>3000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300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850</value>
    </cell>
    <cell>
      <original>'404 Mont Cty Funding'!I152=_xll.F9v5.Connect.GL(_xll.F9v5.Connect.BSPEC($B$10,$B$11,$A152),I$2,$B$3,$B$4,I$5,$B$6,$B$7,$B$8)</original>
      <value>3300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275</value>
    </cell>
    <cell>
      <original>'404 Mont Cty Funding'!F153=_xll.F9v5.Connect.GL(_xll.F9v5.Connect.BSPEC($B$10,$B$11,$A153),F$2,$B$3,$B$4,F$5,$B$6,$B$7,$B$8)</original>
      <value>20.28</value>
    </cell>
    <cell>
      <original>'404 Mont Cty Funding'!G153=_xll.F9v5.Connect.GL(_xll.F9v5.Connect.BSPEC($B$10,$B$11,$A153),G$2,$B$3,$B$4,G$5,$B$6,$B$7,$B$8)</original>
      <value>625</value>
    </cell>
    <cell>
      <original>'404 Mont Cty Funding'!I153=_xll.F9v5.Connect.GL(_xll.F9v5.Connect.BSPEC($B$10,$B$11,$A153),I$2,$B$3,$B$4,I$5,$B$6,$B$7,$B$8)</original>
      <value>2100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1347.73</value>
    </cell>
    <cell>
      <original>'404 Mont Cty Funding'!D160=_xll.F9v5.Connect.GL(_xll.F9v5.Connect.BSPEC($B$10,$B$11,$A160),D$2,$B$3,$B$4,D$5,$B$6,$B$7,$B$8)</original>
      <value>1625</value>
    </cell>
    <cell>
      <original>'404 Mont Cty Funding'!F160=_xll.F9v5.Connect.GL(_xll.F9v5.Connect.BSPEC($B$10,$B$11,$A160),F$2,$B$3,$B$4,F$5,$B$6,$B$7,$B$8)</original>
      <value>4134.3999999999996</value>
    </cell>
    <cell>
      <original>'404 Mont Cty Funding'!G160=_xll.F9v5.Connect.GL(_xll.F9v5.Connect.BSPEC($B$10,$B$11,$A160),G$2,$B$3,$B$4,G$5,$B$6,$B$7,$B$8)</original>
      <value>4875</value>
    </cell>
    <cell>
      <original>'404 Mont Cty Funding'!I160=_xll.F9v5.Connect.GL(_xll.F9v5.Connect.BSPEC($B$10,$B$11,$A160),I$2,$B$3,$B$4,I$5,$B$6,$B$7,$B$8)</original>
      <value>19500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70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210</value>
    </cell>
    <cell>
      <original>'404 Mont Cty Funding'!I170=_xll.F9v5.Connect.GL(_xll.F9v5.Connect.BSPEC($B$10,$B$11,$A170),I$2,$B$3,$B$4,I$5,$B$6,$B$7,$B$8)</original>
      <value>840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350</value>
    </cell>
    <cell>
      <original>'404 Mont Cty Funding'!I174=_xll.F9v5.Connect.GL(_xll.F9v5.Connect.BSPEC($B$10,$B$11,$A174),I$2,$B$3,$B$4,I$5,$B$6,$B$7,$B$8)</original>
      <value>350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35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105</value>
    </cell>
    <cell>
      <original>'404 Mont Cty Funding'!I186=_xll.F9v5.Connect.GL(_xll.F9v5.Connect.BSPEC($B$10,$B$11,$A186),I$2,$B$3,$B$4,I$5,$B$6,$B$7,$B$8)</original>
      <value>366</value>
    </cell>
    <cell>
      <original>'404 Mont Cty Funding'!C187=_xll.F9v5.Connect.GL(_xll.F9v5.Connect.BSPEC($B$10,$B$11,$A187),C$2,$B$3,$B$4,C$5,$B$6,$B$7,$B$8)</original>
      <value>28.68</value>
    </cell>
    <cell>
      <original>'404 Mont Cty Funding'!D187=_xll.F9v5.Connect.GL(_xll.F9v5.Connect.BSPEC($B$10,$B$11,$A187),D$2,$B$3,$B$4,D$5,$B$6,$B$7,$B$8)</original>
      <value>35</value>
    </cell>
    <cell>
      <original>'404 Mont Cty Funding'!F187=_xll.F9v5.Connect.GL(_xll.F9v5.Connect.BSPEC($B$10,$B$11,$A187),F$2,$B$3,$B$4,F$5,$B$6,$B$7,$B$8)</original>
      <value>85.09</value>
    </cell>
    <cell>
      <original>'404 Mont Cty Funding'!G187=_xll.F9v5.Connect.GL(_xll.F9v5.Connect.BSPEC($B$10,$B$11,$A187),G$2,$B$3,$B$4,G$5,$B$6,$B$7,$B$8)</original>
      <value>104</value>
    </cell>
    <cell>
      <original>'404 Mont Cty Funding'!I187=_xll.F9v5.Connect.GL(_xll.F9v5.Connect.BSPEC($B$10,$B$11,$A187),I$2,$B$3,$B$4,I$5,$B$6,$B$7,$B$8)</original>
      <value>348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Funding'!C192=_xll.F9v5.Connect.GL(_xll.F9v5.Connect.BSPEC($B$10,$B$11,$A192),C$2,$B$3,$B$4,C$5,$B$6,$B$7,$B$8)</original>
      <value>0</value>
    </cell>
    <cell>
      <original>'404 Mont Cty Funding'!D192=_xll.F9v5.Connect.GL(_xll.F9v5.Connect.BSPEC($B$10,$B$11,$A192),D$2,$B$3,$B$4,D$5,$B$6,$B$7,$B$8)</original>
      <value>0</value>
    </cell>
    <cell>
      <original>'404 Mont Cty Funding'!F192=_xll.F9v5.Connect.GL(_xll.F9v5.Connect.BSPEC($B$10,$B$11,$A192),F$2,$B$3,$B$4,F$5,$B$6,$B$7,$B$8)</original>
      <value>0</value>
    </cell>
    <cell>
      <original>'404 Mont Cty Funding'!G192=_xll.F9v5.Connect.GL(_xll.F9v5.Connect.BSPEC($B$10,$B$11,$A192),G$2,$B$3,$B$4,G$5,$B$6,$B$7,$B$8)</original>
      <value>0</value>
    </cell>
    <cell>
      <original>'404 Mont Cty Funding'!I192=_xll.F9v5.Connect.GL(_xll.F9v5.Connect.BSPEC($B$10,$B$11,$A192),I$2,$B$3,$B$4,I$5,$B$6,$B$7,$B$8)</original>
      <value>0</value>
    </cell>
    <cell>
      <original>'404 Mont Cty Funding'!C198=_xll.F9v5.Connect.GL(_xll.F9v5.Connect.BSPEC($B$10,$B$11,$A198),C$2,$B$3,$B$4,C$5,$B$6,$B$7,$B$8)</original>
      <value>0</value>
    </cell>
    <cell>
      <original>'404 Mont Cty Funding'!D198=_xll.F9v5.Connect.GL(_xll.F9v5.Connect.BSPEC($B$10,$B$11,$A198),D$2,$B$3,$B$4,D$5,$B$6,$B$7,$B$8)</original>
      <value>0</value>
    </cell>
    <cell>
      <original>'404 Mont Cty Funding'!F198=_xll.F9v5.Connect.GL(_xll.F9v5.Connect.BSPEC($B$10,$B$11,$A198),F$2,$B$3,$B$4,F$5,$B$6,$B$7,$B$8)</original>
      <value>0</value>
    </cell>
    <cell>
      <original>'404 Mont Cty Funding'!G198=_xll.F9v5.Connect.GL(_xll.F9v5.Connect.BSPEC($B$10,$B$11,$A198),G$2,$B$3,$B$4,G$5,$B$6,$B$7,$B$8)</original>
      <value>0</value>
    </cell>
    <cell>
      <original>'404 Mont Cty Funding'!I198=_xll.F9v5.Connect.GL(_xll.F9v5.Connect.BSPEC($B$10,$B$11,$A198),I$2,$B$3,$B$4,I$5,$B$6,$B$7,$B$8)</original>
      <value>0</value>
    </cell>
    <cell>
      <original>'404 Mont Cty Funding'!C199=_xll.F9v5.Connect.GL(_xll.F9v5.Connect.BSPEC($B$10,$B$11,$A199),C$2,$B$3,$B$4,C$5,$B$6,$B$7,$B$8)</original>
      <value>0</value>
    </cell>
    <cell>
      <original>'404 Mont Cty Funding'!D199=_xll.F9v5.Connect.GL(_xll.F9v5.Connect.BSPEC($B$10,$B$11,$A199),D$2,$B$3,$B$4,D$5,$B$6,$B$7,$B$8)</original>
      <value>0</value>
    </cell>
    <cell>
      <original>'404 Mont Cty Funding'!F199=_xll.F9v5.Connect.GL(_xll.F9v5.Connect.BSPEC($B$10,$B$11,$A199),F$2,$B$3,$B$4,F$5,$B$6,$B$7,$B$8)</original>
      <value>0</value>
    </cell>
    <cell>
      <original>'404 Mont Cty Funding'!G199=_xll.F9v5.Connect.GL(_xll.F9v5.Connect.BSPEC($B$10,$B$11,$A199),G$2,$B$3,$B$4,G$5,$B$6,$B$7,$B$8)</original>
      <value>0</value>
    </cell>
    <cell>
      <original>'404 Mont Cty Funding'!I199=_xll.F9v5.Connect.GL(_xll.F9v5.Connect.BSPEC($B$10,$B$11,$A199),I$2,$B$3,$B$4,I$5,$B$6,$B$7,$B$8)</original>
      <value>0</value>
    </cell>
    <cell>
      <original>'404 Mont Cty Funding'!C200=_xll.F9v5.Connect.GL(_xll.F9v5.Connect.BSPEC($B$10,$B$11,$A200),C$2,$B$3,$B$4,C$5,$B$6,$B$7,$B$8)</original>
      <value>0</value>
    </cell>
    <cell>
      <original>'404 Mont Cty Funding'!D200=_xll.F9v5.Connect.GL(_xll.F9v5.Connect.BSPEC($B$10,$B$11,$A200),D$2,$B$3,$B$4,D$5,$B$6,$B$7,$B$8)</original>
      <value>0</value>
    </cell>
    <cell>
      <original>'404 Mont Cty Funding'!F200=_xll.F9v5.Connect.GL(_xll.F9v5.Connect.BSPEC($B$10,$B$11,$A200),F$2,$B$3,$B$4,F$5,$B$6,$B$7,$B$8)</original>
      <value>0</value>
    </cell>
    <cell>
      <original>'404 Mont Cty Funding'!G200=_xll.F9v5.Connect.GL(_xll.F9v5.Connect.BSPEC($B$10,$B$11,$A200),G$2,$B$3,$B$4,G$5,$B$6,$B$7,$B$8)</original>
      <value>0</value>
    </cell>
    <cell>
      <original>'404 Mont Cty Funding'!I200=_xll.F9v5.Connect.GL(_xll.F9v5.Connect.BSPEC($B$10,$B$11,$A200),I$2,$B$3,$B$4,I$5,$B$6,$B$7,$B$8)</original>
      <value>0</value>
    </cell>
    <cell>
      <original>'404 Mont Cty Funding'!C201=_xll.F9v5.Connect.GL(_xll.F9v5.Connect.BSPEC($B$10,$B$11,$A201),C$2,$B$3,$B$4,C$5,$B$6,$B$7,$B$8)</original>
      <value>0</value>
    </cell>
    <cell>
      <original>'404 Mont Cty Funding'!D201=_xll.F9v5.Connect.GL(_xll.F9v5.Connect.BSPEC($B$10,$B$11,$A201),D$2,$B$3,$B$4,D$5,$B$6,$B$7,$B$8)</original>
      <value>0</value>
    </cell>
    <cell>
      <original>'404 Mont Cty Funding'!F201=_xll.F9v5.Connect.GL(_xll.F9v5.Connect.BSPEC($B$10,$B$11,$A201),F$2,$B$3,$B$4,F$5,$B$6,$B$7,$B$8)</original>
      <value>0</value>
    </cell>
    <cell>
      <original>'404 Mont Cty Funding'!G201=_xll.F9v5.Connect.GL(_xll.F9v5.Connect.BSPEC($B$10,$B$11,$A201),G$2,$B$3,$B$4,G$5,$B$6,$B$7,$B$8)</original>
      <value>0</value>
    </cell>
    <cell>
      <original>'404 Mont Cty Funding'!I201=_xll.F9v5.Connect.GL(_xll.F9v5.Connect.BSPEC($B$10,$B$11,$A201),I$2,$B$3,$B$4,I$5,$B$6,$B$7,$B$8)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34.590000000000003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34.590000000000003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7420.6</value>
    </cell>
    <cell>
      <original>'412 PHC RLSS-LPHS DSHS 2016'!D52=_xll.F9v5.Connect.GL(_xll.F9v5.Connect.BSPEC($B$10,$B$11,$A52),D$2,$B$3,$B$4,D$5,$B$6,$B$7,$B$8)</original>
      <value>7559</value>
    </cell>
    <cell>
      <original>'412 PHC RLSS-LPHS DSHS 2016'!F52=_xll.F9v5.Connect.NGL(_xll.F9v5.Connect.BSPEC($B$10,$B$11,$A52),F$2,$B$3,$B$4,F$5,$B$6,$B$7,$B$8)</original>
      <value>22718.28</value>
    </cell>
    <cell>
      <original>'412 PHC RLSS-LPHS DSHS 2016'!G52=_xll.F9v5.Connect.GL(_xll.F9v5.Connect.BSPEC($B$10,$B$11,$A52),G$2,$B$3,$B$4,G$5,$B$6,$B$7,$B$8)</original>
      <value>22109</value>
    </cell>
    <cell>
      <original>'412 PHC RLSS-LPHS DSHS 2016'!I52=_xll.F9v5.Connect.GL(_xll.F9v5.Connect.BSPEC($B$10,$B$11,$A52),I$2,$B$3,$B$4,I$5,$B$6,$B$7,$B$8)</original>
      <value>82979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2016'!C80=_xll.F9v5.Connect.GL(_xll.F9v5.Connect.BSPEC($B$10,$B$11,$A80),C$2,$B$3,$B$4,C$5,$B$6,$B$7,$B$8)</original>
      <value>4355.53</value>
    </cell>
    <cell>
      <original>'412 PHC RLSS-LPHS DSHS 2016'!D80=_xll.F9v5.Connect.GL(_xll.F9v5.Connect.BSPEC($B$10,$B$11,$A80),D$2,$B$3,$B$4,D$5,$B$6,$B$7,$B$8)</original>
      <value>5217</value>
    </cell>
    <cell>
      <original>'412 PHC RLSS-LPHS DSHS 2016'!F80=_xll.F9v5.Connect.GL(_xll.F9v5.Connect.BSPEC($B$10,$B$11,$A80),F$2,$B$3,$B$4,F$5,$B$6,$B$7,$B$8)</original>
      <value>14233.93</value>
    </cell>
    <cell>
      <original>'412 PHC RLSS-LPHS DSHS 2016'!G80=_xll.F9v5.Connect.GL(_xll.F9v5.Connect.BSPEC($B$10,$B$11,$A80),G$2,$B$3,$B$4,G$5,$B$6,$B$7,$B$8)</original>
      <value>15483</value>
    </cell>
    <cell>
      <original>'412 PHC RLSS-LPHS DSHS 2016'!I80=_xll.F9v5.Connect.GL(_xll.F9v5.Connect.BSPEC($B$10,$B$11,$A80),I$2,$B$3,$B$4,I$5,$B$6,$B$7,$B$8)</original>
      <value>56979</value>
    </cell>
    <cell>
      <original>'412 PHC RLSS-LPHS DSHS 2016'!C81=_xll.F9v5.Connect.GL(_xll.F9v5.Connect.BSPEC($B$10,$B$11,$A81),C$2,$B$3,$B$4,C$5,$B$6,$B$7,$B$8)</original>
      <value>0</value>
    </cell>
    <cell>
      <original>'412 PHC RLSS-LPHS DSHS 2016'!D81=_xll.F9v5.Connect.GL(_xll.F9v5.Connect.BSPEC($B$10,$B$11,$A81),D$2,$B$3,$B$4,D$5,$B$6,$B$7,$B$8)</original>
      <value>0</value>
    </cell>
    <cell>
      <original>'412 PHC RLSS-LPHS DSHS 2016'!F81=_xll.F9v5.Connect.GL(_xll.F9v5.Connect.BSPEC($B$10,$B$11,$A81),F$2,$B$3,$B$4,F$5,$B$6,$B$7,$B$8)</original>
      <value>0</value>
    </cell>
    <cell>
      <original>'412 PHC RLSS-LPHS DSHS 2016'!G81=_xll.F9v5.Connect.GL(_xll.F9v5.Connect.BSPEC($B$10,$B$11,$A81),G$2,$B$3,$B$4,G$5,$B$6,$B$7,$B$8)</original>
      <value>0</value>
    </cell>
    <cell>
      <original>'412 PHC RLSS-LPHS DSHS 2016'!I81=_xll.F9v5.Connect.GL(_xll.F9v5.Connect.BSPEC($B$10,$B$11,$A81),I$2,$B$3,$B$4,I$5,$B$6,$B$7,$B$8)</original>
      <value>0</value>
    </cell>
    <cell>
      <original>'412 PHC RLSS-LPHS DSHS 2016'!C82=_xll.F9v5.Connect.GL(_xll.F9v5.Connect.BSPEC($B$10,$B$11,$A82),C$2,$B$3,$B$4,C$5,$B$6,$B$7,$B$8)</original>
      <value>1320.6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2862.68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432.69</value>
    </cell>
    <cell>
      <original>'412 PHC RLSS-LPHS DSHS 2016'!D84=_xll.F9v5.Connect.GL(_xll.F9v5.Connect.BSPEC($B$10,$B$11,$A84),D$2,$B$3,$B$4,D$5,$B$6,$B$7,$B$8)</original>
      <value>399</value>
    </cell>
    <cell>
      <original>'412 PHC RLSS-LPHS DSHS 2016'!F84=_xll.F9v5.Connect.GL(_xll.F9v5.Connect.BSPEC($B$10,$B$11,$A84),F$2,$B$3,$B$4,F$5,$B$6,$B$7,$B$8)</original>
      <value>1302.52</value>
    </cell>
    <cell>
      <original>'412 PHC RLSS-LPHS DSHS 2016'!G84=_xll.F9v5.Connect.GL(_xll.F9v5.Connect.BSPEC($B$10,$B$11,$A84),G$2,$B$3,$B$4,G$5,$B$6,$B$7,$B$8)</original>
      <value>812</value>
    </cell>
    <cell>
      <original>'412 PHC RLSS-LPHS DSHS 2016'!I84=_xll.F9v5.Connect.GL(_xll.F9v5.Connect.BSPEC($B$10,$B$11,$A84),I$2,$B$3,$B$4,I$5,$B$6,$B$7,$B$8)</original>
      <value>3986</value>
    </cell>
    <cell>
      <original>'412 PHC RLSS-LPHS DSHS 2016'!C85=_xll.F9v5.Connect.GL(_xll.F9v5.Connect.BSPEC($B$10,$B$11,$A85),C$2,$B$3,$B$4,C$5,$B$6,$B$7,$B$8)</original>
      <value>677.44</value>
    </cell>
    <cell>
      <original>'412 PHC RLSS-LPHS DSHS 2016'!D85=_xll.F9v5.Connect.GL(_xll.F9v5.Connect.BSPEC($B$10,$B$11,$A85),D$2,$B$3,$B$4,D$5,$B$6,$B$7,$B$8)</original>
      <value>432</value>
    </cell>
    <cell>
      <original>'412 PHC RLSS-LPHS DSHS 2016'!F85=_xll.F9v5.Connect.GL(_xll.F9v5.Connect.BSPEC($B$10,$B$11,$A85),F$2,$B$3,$B$4,F$5,$B$6,$B$7,$B$8)</original>
      <value>1588.72</value>
    </cell>
    <cell>
      <original>'412 PHC RLSS-LPHS DSHS 2016'!G85=_xll.F9v5.Connect.GL(_xll.F9v5.Connect.BSPEC($B$10,$B$11,$A85),G$2,$B$3,$B$4,G$5,$B$6,$B$7,$B$8)</original>
      <value>1282</value>
    </cell>
    <cell>
      <original>'412 PHC RLSS-LPHS DSHS 2016'!I85=_xll.F9v5.Connect.GL(_xll.F9v5.Connect.BSPEC($B$10,$B$11,$A85),I$2,$B$3,$B$4,I$5,$B$6,$B$7,$B$8)</original>
      <value>4718</value>
    </cell>
    <cell>
      <original>'412 PHC RLSS-LPHS DSHS 2016'!C86=_xll.F9v5.Connect.GL(_xll.F9v5.Connect.BSPEC($B$10,$B$11,$A86),C$2,$B$3,$B$4,C$5,$B$6,$B$7,$B$8)</original>
      <value>613.62</value>
    </cell>
    <cell>
      <original>'412 PHC RLSS-LPHS DSHS 2016'!D86=_xll.F9v5.Connect.GL(_xll.F9v5.Connect.BSPEC($B$10,$B$11,$A86),D$2,$B$3,$B$4,D$5,$B$6,$B$7,$B$8)</original>
      <value>1458</value>
    </cell>
    <cell>
      <original>'412 PHC RLSS-LPHS DSHS 2016'!F86=_xll.F9v5.Connect.GL(_xll.F9v5.Connect.BSPEC($B$10,$B$11,$A86),F$2,$B$3,$B$4,F$5,$B$6,$B$7,$B$8)</original>
      <value>2035.04</value>
    </cell>
    <cell>
      <original>'412 PHC RLSS-LPHS DSHS 2016'!G86=_xll.F9v5.Connect.GL(_xll.F9v5.Connect.BSPEC($B$10,$B$11,$A86),G$2,$B$3,$B$4,G$5,$B$6,$B$7,$B$8)</original>
      <value>4374</value>
    </cell>
    <cell>
      <original>'412 PHC RLSS-LPHS DSHS 2016'!I86=_xll.F9v5.Connect.GL(_xll.F9v5.Connect.BSPEC($B$10,$B$11,$A86),I$2,$B$3,$B$4,I$5,$B$6,$B$7,$B$8)</original>
      <value>16713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2016'!C92=_xll.F9v5.Connect.GL(_xll.F9v5.Connect.BSPEC($B$10,$B$11,$A92),C$2,$B$3,$B$4,C$5,$B$6,$B$7,$B$8)</original>
      <value>0</value>
    </cell>
    <cell>
      <original>'412 PHC RLSS-LPHS DSHS 2016'!D92=_xll.F9v5.Connect.GL(_xll.F9v5.Connect.BSPEC($B$10,$B$11,$A92),D$2,$B$3,$B$4,D$5,$B$6,$B$7,$B$8)</original>
      <value>0</value>
    </cell>
    <cell>
      <original>'412 PHC RLSS-LPHS DSHS 2016'!F92=_xll.F9v5.Connect.GL(_xll.F9v5.Connect.BSPEC($B$10,$B$11,$A92),F$2,$B$3,$B$4,F$5,$B$6,$B$7,$B$8)</original>
      <value>0</value>
    </cell>
    <cell>
      <original>'412 PHC RLSS-LPHS DSHS 2016'!G92=_xll.F9v5.Connect.GL(_xll.F9v5.Connect.BSPEC($B$10,$B$11,$A92),G$2,$B$3,$B$4,G$5,$B$6,$B$7,$B$8)</original>
      <value>0</value>
    </cell>
    <cell>
      <original>'412 PHC RLSS-LPHS DSHS 2016'!I92=_xll.F9v5.Connect.GL(_xll.F9v5.Connect.BSPEC($B$10,$B$11,$A92),I$2,$B$3,$B$4,I$5,$B$6,$B$7,$B$8)</original>
      <value>0</value>
    </cell>
    <cell>
      <original>'412 PHC RLSS-LPHS DSHS 2016'!C93=_xll.F9v5.Connect.GL(_xll.F9v5.Connect.BSPEC($B$10,$B$11,$A93),C$2,$B$3,$B$4,C$5,$B$6,$B$7,$B$8)</original>
      <value>0</value>
    </cell>
    <cell>
      <original>'412 PHC RLSS-LPHS DSHS 2016'!D93=_xll.F9v5.Connect.GL(_xll.F9v5.Connect.BSPEC($B$10,$B$11,$A93),D$2,$B$3,$B$4,D$5,$B$6,$B$7,$B$8)</original>
      <value>0</value>
    </cell>
    <cell>
      <original>'412 PHC RLSS-LPHS DSHS 2016'!F93=_xll.F9v5.Connect.GL(_xll.F9v5.Connect.BSPEC($B$10,$B$11,$A93),F$2,$B$3,$B$4,F$5,$B$6,$B$7,$B$8)</original>
      <value>0</value>
    </cell>
    <cell>
      <original>'412 PHC RLSS-LPHS DSHS 2016'!G93=_xll.F9v5.Connect.GL(_xll.F9v5.Connect.BSPEC($B$10,$B$11,$A93),G$2,$B$3,$B$4,G$5,$B$6,$B$7,$B$8)</original>
      <value>0</value>
    </cell>
    <cell>
      <original>'412 PHC RLSS-LPHS DSHS 2016'!I93=_xll.F9v5.Connect.GL(_xll.F9v5.Connect.BSPEC($B$10,$B$11,$A93),I$2,$B$3,$B$4,I$5,$B$6,$B$7,$B$8)</original>
      <value>0</value>
    </cell>
    <cell>
      <original>'412 PHC RLSS-LPHS DSHS 2016'!C94=_xll.F9v5.Connect.GL(_xll.F9v5.Connect.BSPEC($B$10,$B$11,$A94),C$2,$B$3,$B$4,C$5,$B$6,$B$7,$B$8)</original>
      <value>0</value>
    </cell>
    <cell>
      <original>'412 PHC RLSS-LPHS DSHS 2016'!D94=_xll.F9v5.Connect.GL(_xll.F9v5.Connect.BSPEC($B$10,$B$11,$A94),D$2,$B$3,$B$4,D$5,$B$6,$B$7,$B$8)</original>
      <value>0</value>
    </cell>
    <cell>
      <original>'412 PHC RLSS-LPHS DSHS 2016'!F94=_xll.F9v5.Connect.GL(_xll.F9v5.Connect.BSPEC($B$10,$B$11,$A94),F$2,$B$3,$B$4,F$5,$B$6,$B$7,$B$8)</original>
      <value>0</value>
    </cell>
    <cell>
      <original>'412 PHC RLSS-LPHS DSHS 2016'!G94=_xll.F9v5.Connect.GL(_xll.F9v5.Connect.BSPEC($B$10,$B$11,$A94),G$2,$B$3,$B$4,G$5,$B$6,$B$7,$B$8)</original>
      <value>0</value>
    </cell>
    <cell>
      <original>'412 PHC RLSS-LPHS DSHS 2016'!I94=_xll.F9v5.Connect.GL(_xll.F9v5.Connect.BSPEC($B$10,$B$11,$A94),I$2,$B$3,$B$4,I$5,$B$6,$B$7,$B$8)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151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0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441.39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0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40.590000000000003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17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51</value>
    </cell>
    <cell>
      <original>'412 PHC RLSS-LPHS DSHS 2016'!I186=_xll.F9v5.Connect.GL(_xll.F9v5.Connect.BSPEC($B$10,$B$11,$A186),I$2,$B$3,$B$4,I$5,$B$6,$B$7,$B$8)</original>
      <value>187</value>
    </cell>
    <cell>
      <original>'412 PHC RLSS-LPHS DSHS 2016'!C187=_xll.F9v5.Connect.GL(_xll.F9v5.Connect.BSPEC($B$10,$B$11,$A187),C$2,$B$3,$B$4,C$5,$B$6,$B$7,$B$8)</original>
      <value>20.72</value>
    </cell>
    <cell>
      <original>'412 PHC RLSS-LPHS DSHS 2016'!D187=_xll.F9v5.Connect.GL(_xll.F9v5.Connect.BSPEC($B$10,$B$11,$A187),D$2,$B$3,$B$4,D$5,$B$6,$B$7,$B$8)</original>
      <value>36</value>
    </cell>
    <cell>
      <original>'412 PHC RLSS-LPHS DSHS 2016'!F187=_xll.F9v5.Connect.GL(_xll.F9v5.Connect.BSPEC($B$10,$B$11,$A187),F$2,$B$3,$B$4,F$5,$B$6,$B$7,$B$8)</original>
      <value>62.41</value>
    </cell>
    <cell>
      <original>'412 PHC RLSS-LPHS DSHS 2016'!G187=_xll.F9v5.Connect.GL(_xll.F9v5.Connect.BSPEC($B$10,$B$11,$A187),G$2,$B$3,$B$4,G$5,$B$6,$B$7,$B$8)</original>
      <value>107</value>
    </cell>
    <cell>
      <original>'412 PHC RLSS-LPHS DSHS 2016'!I187=_xll.F9v5.Connect.GL(_xll.F9v5.Connect.BSPEC($B$10,$B$11,$A187),I$2,$B$3,$B$4,I$5,$B$6,$B$7,$B$8)</original>
      <value>396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2016'!C192=_xll.F9v5.Connect.GL(_xll.F9v5.Connect.BSPEC($B$10,$B$11,$A192),C$2,$B$3,$B$4,C$5,$B$6,$B$7,$B$8)</original>
      <value>0</value>
    </cell>
    <cell>
      <original>'412 PHC RLSS-LPHS DSHS 2016'!D192=_xll.F9v5.Connect.GL(_xll.F9v5.Connect.BSPEC($B$10,$B$11,$A192),D$2,$B$3,$B$4,D$5,$B$6,$B$7,$B$8)</original>
      <value>0</value>
    </cell>
    <cell>
      <original>'412 PHC RLSS-LPHS DSHS 2016'!F192=_xll.F9v5.Connect.GL(_xll.F9v5.Connect.BSPEC($B$10,$B$11,$A192),F$2,$B$3,$B$4,F$5,$B$6,$B$7,$B$8)</original>
      <value>0</value>
    </cell>
    <cell>
      <original>'412 PHC RLSS-LPHS DSHS 2016'!G192=_xll.F9v5.Connect.GL(_xll.F9v5.Connect.BSPEC($B$10,$B$11,$A192),G$2,$B$3,$B$4,G$5,$B$6,$B$7,$B$8)</original>
      <value>0</value>
    </cell>
    <cell>
      <original>'412 PHC RLSS-LPHS DSHS 2016'!I192=_xll.F9v5.Connect.GL(_xll.F9v5.Connect.BSPEC($B$10,$B$11,$A192),I$2,$B$3,$B$4,I$5,$B$6,$B$7,$B$8)</original>
      <value>0</value>
    </cell>
    <cell>
      <original>'412 PHC RLSS-LPHS DSHS 2016'!C198=_xll.F9v5.Connect.GL(_xll.F9v5.Connect.BSPEC($B$10,$B$11,$A198),C$2,$B$3,$B$4,C$5,$B$6,$B$7,$B$8)</original>
      <value>0</value>
    </cell>
    <cell>
      <original>'412 PHC RLSS-LPHS DSHS 2016'!D198=_xll.F9v5.Connect.GL(_xll.F9v5.Connect.BSPEC($B$10,$B$11,$A198),D$2,$B$3,$B$4,D$5,$B$6,$B$7,$B$8)</original>
      <value>0</value>
    </cell>
    <cell>
      <original>'412 PHC RLSS-LPHS DSHS 2016'!F198=_xll.F9v5.Connect.GL(_xll.F9v5.Connect.BSPEC($B$10,$B$11,$A198),F$2,$B$3,$B$4,F$5,$B$6,$B$7,$B$8)</original>
      <value>0</value>
    </cell>
    <cell>
      <original>'412 PHC RLSS-LPHS DSHS 2016'!G198=_xll.F9v5.Connect.GL(_xll.F9v5.Connect.BSPEC($B$10,$B$11,$A198),G$2,$B$3,$B$4,G$5,$B$6,$B$7,$B$8)</original>
      <value>0</value>
    </cell>
    <cell>
      <original>'412 PHC RLSS-LPHS DSHS 2016'!I198=_xll.F9v5.Connect.GL(_xll.F9v5.Connect.BSPEC($B$10,$B$11,$A198),I$2,$B$3,$B$4,I$5,$B$6,$B$7,$B$8)</original>
      <value>0</value>
    </cell>
    <cell>
      <original>'412 PHC RLSS-LPHS DSHS 2016'!C199=_xll.F9v5.Connect.GL(_xll.F9v5.Connect.BSPEC($B$10,$B$11,$A199),C$2,$B$3,$B$4,C$5,$B$6,$B$7,$B$8)</original>
      <value>0</value>
    </cell>
    <cell>
      <original>'412 PHC RLSS-LPHS DSHS 2016'!D199=_xll.F9v5.Connect.GL(_xll.F9v5.Connect.BSPEC($B$10,$B$11,$A199),D$2,$B$3,$B$4,D$5,$B$6,$B$7,$B$8)</original>
      <value>0</value>
    </cell>
    <cell>
      <original>'412 PHC RLSS-LPHS DSHS 2016'!F199=_xll.F9v5.Connect.GL(_xll.F9v5.Connect.BSPEC($B$10,$B$11,$A199),F$2,$B$3,$B$4,F$5,$B$6,$B$7,$B$8)</original>
      <value>0</value>
    </cell>
    <cell>
      <original>'412 PHC RLSS-LPHS DSHS 2016'!G199=_xll.F9v5.Connect.GL(_xll.F9v5.Connect.BSPEC($B$10,$B$11,$A199),G$2,$B$3,$B$4,G$5,$B$6,$B$7,$B$8)</original>
      <value>0</value>
    </cell>
    <cell>
      <original>'412 PHC RLSS-LPHS DSHS 2016'!I199=_xll.F9v5.Connect.GL(_xll.F9v5.Connect.BSPEC($B$10,$B$11,$A199),I$2,$B$3,$B$4,I$5,$B$6,$B$7,$B$8)</original>
      <value>0</value>
    </cell>
    <cell>
      <original>'412 PHC RLSS-LPHS DSHS 2016'!C200=_xll.F9v5.Connect.GL(_xll.F9v5.Connect.BSPEC($B$10,$B$11,$A200),C$2,$B$3,$B$4,C$5,$B$6,$B$7,$B$8)</original>
      <value>0</value>
    </cell>
    <cell>
      <original>'412 PHC RLSS-LPHS DSHS 2016'!D200=_xll.F9v5.Connect.GL(_xll.F9v5.Connect.BSPEC($B$10,$B$11,$A200),D$2,$B$3,$B$4,D$5,$B$6,$B$7,$B$8)</original>
      <value>0</value>
    </cell>
    <cell>
      <original>'412 PHC RLSS-LPHS DSHS 2016'!F200=_xll.F9v5.Connect.GL(_xll.F9v5.Connect.BSPEC($B$10,$B$11,$A200),F$2,$B$3,$B$4,F$5,$B$6,$B$7,$B$8)</original>
      <value>0</value>
    </cell>
    <cell>
      <original>'412 PHC RLSS-LPHS DSHS 2016'!G200=_xll.F9v5.Connect.GL(_xll.F9v5.Connect.BSPEC($B$10,$B$11,$A200),G$2,$B$3,$B$4,G$5,$B$6,$B$7,$B$8)</original>
      <value>0</value>
    </cell>
    <cell>
      <original>'412 PHC RLSS-LPHS DSHS 2016'!I200=_xll.F9v5.Connect.GL(_xll.F9v5.Connect.BSPEC($B$10,$B$11,$A200),I$2,$B$3,$B$4,I$5,$B$6,$B$7,$B$8)</original>
      <value>0</value>
    </cell>
    <cell>
      <original>'412 PHC RLSS-LPHS DSHS 2016'!C201=_xll.F9v5.Connect.GL(_xll.F9v5.Connect.BSPEC($B$10,$B$11,$A201),C$2,$B$3,$B$4,C$5,$B$6,$B$7,$B$8)</original>
      <value>0</value>
    </cell>
    <cell>
      <original>'412 PHC RLSS-LPHS DSHS 2016'!D201=_xll.F9v5.Connect.GL(_xll.F9v5.Connect.BSPEC($B$10,$B$11,$A201),D$2,$B$3,$B$4,D$5,$B$6,$B$7,$B$8)</original>
      <value>0</value>
    </cell>
    <cell>
      <original>'412 PHC RLSS-LPHS DSHS 2016'!F201=_xll.F9v5.Connect.GL(_xll.F9v5.Connect.BSPEC($B$10,$B$11,$A201),F$2,$B$3,$B$4,F$5,$B$6,$B$7,$B$8)</original>
      <value>0</value>
    </cell>
    <cell>
      <original>'412 PHC RLSS-LPHS DSHS 2016'!G201=_xll.F9v5.Connect.GL(_xll.F9v5.Connect.BSPEC($B$10,$B$11,$A201),G$2,$B$3,$B$4,G$5,$B$6,$B$7,$B$8)</original>
      <value>0</value>
    </cell>
    <cell>
      <original>'412 PHC RLSS-LPHS DSHS 2016'!I201=_xll.F9v5.Connect.GL(_xll.F9v5.Connect.BSPEC($B$10,$B$11,$A201),I$2,$B$3,$B$4,I$5,$B$6,$B$7,$B$8)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0</value>
    </cell>
    <cell>
      <original>'501 Paramedicine'!G59=_xll.F9v5.Connect.GL(_xll.F9v5.Connect.BSPEC($B$10,$B$11,$A59),G$2,$B$3,$B$4,G$5,$B$6,$B$7,$B$8)</original>
      <value>0</value>
    </cell>
    <cell>
      <original>'501 Paramedicine'!I59=_xll.F9v5.Connect.GL(_xll.F9v5.Connect.BSPEC($B$10,$B$11,$A59),I$2,$B$3,$B$4,I$5,$B$6,$B$7,$B$8)</original>
      <value>933333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0</value>
    </cell>
    <cell>
      <original>'501 Paramedicine'!D66=_xll.F9v5.Connect.GL(_xll.F9v5.Connect.BSPEC($B$10,$B$11,$A66),D$2,$B$3,$B$4,D$5,$B$6,$B$7,$B$8)</original>
      <value>0</value>
    </cell>
    <cell>
      <original>'501 Paramedicine'!F66=_xll.F9v5.Connect.NGL(_xll.F9v5.Connect.BSPEC($B$10,$B$11,$A66),F$2,$B$3,$B$4,F$5,$B$6,$B$7,$B$8)</original>
      <value>0</value>
    </cell>
    <cell>
      <original>'501 Paramedicine'!G66=_xll.F9v5.Connect.GL(_xll.F9v5.Connect.BSPEC($B$10,$B$11,$A66),G$2,$B$3,$B$4,G$5,$B$6,$B$7,$B$8)</original>
      <value>0</value>
    </cell>
    <cell>
      <original>'501 Paramedicine'!I66=_xll.F9v5.Connect.GL(_xll.F9v5.Connect.BSPEC($B$10,$B$11,$A66),I$2,$B$3,$B$4,I$5,$B$6,$B$7,$B$8)</original>
      <value>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Paramedicine'!C80=_xll.F9v5.Connect.GL(_xll.F9v5.Connect.BSPEC($B$10,$B$11,$A80),C$2,$B$3,$B$4,C$5,$B$6,$B$7,$B$8)</original>
      <value>5860</value>
    </cell>
    <cell>
      <original>'501 Paramedicine'!D80=_xll.F9v5.Connect.GL(_xll.F9v5.Connect.BSPEC($B$10,$B$11,$A80),D$2,$B$3,$B$4,D$5,$B$6,$B$7,$B$8)</original>
      <value>6442</value>
    </cell>
    <cell>
      <original>'501 Paramedicine'!F80=_xll.F9v5.Connect.GL(_xll.F9v5.Connect.BSPEC($B$10,$B$11,$A80),F$2,$B$3,$B$4,F$5,$B$6,$B$7,$B$8)</original>
      <value>18869.73</value>
    </cell>
    <cell>
      <original>'501 Paramedicine'!G80=_xll.F9v5.Connect.GL(_xll.F9v5.Connect.BSPEC($B$10,$B$11,$A80),G$2,$B$3,$B$4,G$5,$B$6,$B$7,$B$8)</original>
      <value>19119</value>
    </cell>
    <cell>
      <original>'501 Paramedicine'!I80=_xll.F9v5.Connect.GL(_xll.F9v5.Connect.BSPEC($B$10,$B$11,$A80),I$2,$B$3,$B$4,I$5,$B$6,$B$7,$B$8)</original>
      <value>76720</value>
    </cell>
    <cell>
      <original>'501 Paramedicine'!C81=_xll.F9v5.Connect.GL(_xll.F9v5.Connect.BSPEC($B$10,$B$11,$A81),C$2,$B$3,$B$4,C$5,$B$6,$B$7,$B$8)</original>
      <value>0</value>
    </cell>
    <cell>
      <original>'501 Paramedicine'!D81=_xll.F9v5.Connect.GL(_xll.F9v5.Connect.BSPEC($B$10,$B$11,$A81),D$2,$B$3,$B$4,D$5,$B$6,$B$7,$B$8)</original>
      <value>0</value>
    </cell>
    <cell>
      <original>'501 Paramedicine'!F81=_xll.F9v5.Connect.GL(_xll.F9v5.Connect.BSPEC($B$10,$B$11,$A81),F$2,$B$3,$B$4,F$5,$B$6,$B$7,$B$8)</original>
      <value>0</value>
    </cell>
    <cell>
      <original>'501 Paramedicine'!G81=_xll.F9v5.Connect.GL(_xll.F9v5.Connect.BSPEC($B$10,$B$11,$A81),G$2,$B$3,$B$4,G$5,$B$6,$B$7,$B$8)</original>
      <value>0</value>
    </cell>
    <cell>
      <original>'501 Paramedicine'!I81=_xll.F9v5.Connect.GL(_xll.F9v5.Connect.BSPEC($B$10,$B$11,$A81),I$2,$B$3,$B$4,I$5,$B$6,$B$7,$B$8)</original>
      <value>0</value>
    </cell>
    <cell>
      <original>'501 Paramedicine'!C82=_xll.F9v5.Connect.GL(_xll.F9v5.Connect.BSPEC($B$10,$B$11,$A82),C$2,$B$3,$B$4,C$5,$B$6,$B$7,$B$8)</original>
      <value>0</value>
    </cell>
    <cell>
      <original>'501 Paramedicine'!D82=_xll.F9v5.Connect.GL(_xll.F9v5.Connect.BSPEC($B$10,$B$11,$A82),D$2,$B$3,$B$4,D$5,$B$6,$B$7,$B$8)</original>
      <value>0</value>
    </cell>
    <cell>
      <original>'501 Paramedicine'!F82=_xll.F9v5.Connect.GL(_xll.F9v5.Connect.BSPEC($B$10,$B$11,$A82),F$2,$B$3,$B$4,F$5,$B$6,$B$7,$B$8)</original>
      <value>0</value>
    </cell>
    <cell>
      <original>'501 Paramedicine'!G82=_xll.F9v5.Connect.GL(_xll.F9v5.Connect.BSPEC($B$10,$B$11,$A82),G$2,$B$3,$B$4,G$5,$B$6,$B$7,$B$8)</original>
      <value>0</value>
    </cell>
    <cell>
      <original>'501 Paramedicine'!I82=_xll.F9v5.Connect.GL(_xll.F9v5.Connect.BSPEC($B$10,$B$11,$A82),I$2,$B$3,$B$4,I$5,$B$6,$B$7,$B$8)</original>
      <value>0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391.18</value>
    </cell>
    <cell>
      <original>'501 Paramedicine'!D84=_xll.F9v5.Connect.GL(_xll.F9v5.Connect.BSPEC($B$10,$B$11,$A84),D$2,$B$3,$B$4,D$5,$B$6,$B$7,$B$8)</original>
      <value>493</value>
    </cell>
    <cell>
      <original>'501 Paramedicine'!F84=_xll.F9v5.Connect.GL(_xll.F9v5.Connect.BSPEC($B$10,$B$11,$A84),F$2,$B$3,$B$4,F$5,$B$6,$B$7,$B$8)</original>
      <value>1243.6600000000001</value>
    </cell>
    <cell>
      <original>'501 Paramedicine'!G84=_xll.F9v5.Connect.GL(_xll.F9v5.Connect.BSPEC($B$10,$B$11,$A84),G$2,$B$3,$B$4,G$5,$B$6,$B$7,$B$8)</original>
      <value>1463</value>
    </cell>
    <cell>
      <original>'501 Paramedicine'!I84=_xll.F9v5.Connect.GL(_xll.F9v5.Connect.BSPEC($B$10,$B$11,$A84),I$2,$B$3,$B$4,I$5,$B$6,$B$7,$B$8)</original>
      <value>5869</value>
    </cell>
    <cell>
      <original>'501 Paramedicine'!C85=_xll.F9v5.Connect.GL(_xll.F9v5.Connect.BSPEC($B$10,$B$11,$A85),C$2,$B$3,$B$4,C$5,$B$6,$B$7,$B$8)</original>
      <value>389.02</value>
    </cell>
    <cell>
      <original>'501 Paramedicine'!D85=_xll.F9v5.Connect.GL(_xll.F9v5.Connect.BSPEC($B$10,$B$11,$A85),D$2,$B$3,$B$4,D$5,$B$6,$B$7,$B$8)</original>
      <value>533</value>
    </cell>
    <cell>
      <original>'501 Paramedicine'!F85=_xll.F9v5.Connect.GL(_xll.F9v5.Connect.BSPEC($B$10,$B$11,$A85),F$2,$B$3,$B$4,F$5,$B$6,$B$7,$B$8)</original>
      <value>1426.3799999999999</value>
    </cell>
    <cell>
      <original>'501 Paramedicine'!G85=_xll.F9v5.Connect.GL(_xll.F9v5.Connect.BSPEC($B$10,$B$11,$A85),G$2,$B$3,$B$4,G$5,$B$6,$B$7,$B$8)</original>
      <value>1582</value>
    </cell>
    <cell>
      <original>'501 Paramedicine'!I85=_xll.F9v5.Connect.GL(_xll.F9v5.Connect.BSPEC($B$10,$B$11,$A85),I$2,$B$3,$B$4,I$5,$B$6,$B$7,$B$8)</original>
      <value>6352</value>
    </cell>
    <cell>
      <original>'501 Paramedicine'!C86=_xll.F9v5.Connect.GL(_xll.F9v5.Connect.BSPEC($B$10,$B$11,$A86),C$2,$B$3,$B$4,C$5,$B$6,$B$7,$B$8)</original>
      <value>1276.2</value>
    </cell>
    <cell>
      <original>'501 Paramedicine'!D86=_xll.F9v5.Connect.GL(_xll.F9v5.Connect.BSPEC($B$10,$B$11,$A86),D$2,$B$3,$B$4,D$5,$B$6,$B$7,$B$8)</original>
      <value>1640</value>
    </cell>
    <cell>
      <original>'501 Paramedicine'!F86=_xll.F9v5.Connect.GL(_xll.F9v5.Connect.BSPEC($B$10,$B$11,$A86),F$2,$B$3,$B$4,F$5,$B$6,$B$7,$B$8)</original>
      <value>4382.1400000000003</value>
    </cell>
    <cell>
      <original>'501 Paramedicine'!G86=_xll.F9v5.Connect.GL(_xll.F9v5.Connect.BSPEC($B$10,$B$11,$A86),G$2,$B$3,$B$4,G$5,$B$6,$B$7,$B$8)</original>
      <value>4920</value>
    </cell>
    <cell>
      <original>'501 Paramedicine'!I86=_xll.F9v5.Connect.GL(_xll.F9v5.Connect.BSPEC($B$10,$B$11,$A86),I$2,$B$3,$B$4,I$5,$B$6,$B$7,$B$8)</original>
      <value>19680</value>
    </cell>
    <cell>
      <original>'501 Paramedicine'!C87=_xll.F9v5.Connect.GL(_xll.F9v5.Connect.BSPEC($B$10,$B$11,$A87),C$2,$B$3,$B$4,C$5,$B$6,$B$7,$B$8)</original>
      <value>0</value>
    </cell>
    <cell>
      <original>'501 Paramedicine'!D87=_xll.F9v5.Connect.GL(_xll.F9v5.Connect.BSPEC($B$10,$B$11,$A87),D$2,$B$3,$B$4,D$5,$B$6,$B$7,$B$8)</original>
      <value>0</value>
    </cell>
    <cell>
      <original>'501 Paramedicine'!F87=_xll.F9v5.Connect.GL(_xll.F9v5.Connect.BSPEC($B$10,$B$11,$A87),F$2,$B$3,$B$4,F$5,$B$6,$B$7,$B$8)</original>
      <value>0</value>
    </cell>
    <cell>
      <original>'501 Paramedicine'!G87=_xll.F9v5.Connect.GL(_xll.F9v5.Connect.BSPEC($B$10,$B$11,$A87),G$2,$B$3,$B$4,G$5,$B$6,$B$7,$B$8)</original>
      <value>0</value>
    </cell>
    <cell>
      <original>'501 Paramedicine'!I87=_xll.F9v5.Connect.GL(_xll.F9v5.Connect.BSPEC($B$10,$B$11,$A87),I$2,$B$3,$B$4,I$5,$B$6,$B$7,$B$8)</original>
      <value>0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Paramedicine'!C92=_xll.F9v5.Connect.GL(_xll.F9v5.Connect.BSPEC($B$10,$B$11,$A92),C$2,$B$3,$B$4,C$5,$B$6,$B$7,$B$8)</original>
      <value>0</value>
    </cell>
    <cell>
      <original>'501 Paramedicine'!D92=_xll.F9v5.Connect.GL(_xll.F9v5.Connect.BSPEC($B$10,$B$11,$A92),D$2,$B$3,$B$4,D$5,$B$6,$B$7,$B$8)</original>
      <value>0</value>
    </cell>
    <cell>
      <original>'501 Paramedicine'!F92=_xll.F9v5.Connect.GL(_xll.F9v5.Connect.BSPEC($B$10,$B$11,$A92),F$2,$B$3,$B$4,F$5,$B$6,$B$7,$B$8)</original>
      <value>0</value>
    </cell>
    <cell>
      <original>'501 Paramedicine'!G92=_xll.F9v5.Connect.GL(_xll.F9v5.Connect.BSPEC($B$10,$B$11,$A92),G$2,$B$3,$B$4,G$5,$B$6,$B$7,$B$8)</original>
      <value>0</value>
    </cell>
    <cell>
      <original>'501 Paramedicine'!I92=_xll.F9v5.Connect.GL(_xll.F9v5.Connect.BSPEC($B$10,$B$11,$A92),I$2,$B$3,$B$4,I$5,$B$6,$B$7,$B$8)</original>
      <value>0</value>
    </cell>
    <cell>
      <original>'501 Paramedicine'!C93=_xll.F9v5.Connect.GL(_xll.F9v5.Connect.BSPEC($B$10,$B$11,$A93),C$2,$B$3,$B$4,C$5,$B$6,$B$7,$B$8)</original>
      <value>0</value>
    </cell>
    <cell>
      <original>'501 Paramedicine'!D93=_xll.F9v5.Connect.GL(_xll.F9v5.Connect.BSPEC($B$10,$B$11,$A93),D$2,$B$3,$B$4,D$5,$B$6,$B$7,$B$8)</original>
      <value>0</value>
    </cell>
    <cell>
      <original>'501 Paramedicine'!F93=_xll.F9v5.Connect.GL(_xll.F9v5.Connect.BSPEC($B$10,$B$11,$A93),F$2,$B$3,$B$4,F$5,$B$6,$B$7,$B$8)</original>
      <value>0</value>
    </cell>
    <cell>
      <original>'501 Paramedicine'!G93=_xll.F9v5.Connect.GL(_xll.F9v5.Connect.BSPEC($B$10,$B$11,$A93),G$2,$B$3,$B$4,G$5,$B$6,$B$7,$B$8)</original>
      <value>0</value>
    </cell>
    <cell>
      <original>'501 Paramedicine'!I93=_xll.F9v5.Connect.GL(_xll.F9v5.Connect.BSPEC($B$10,$B$11,$A93),I$2,$B$3,$B$4,I$5,$B$6,$B$7,$B$8)</original>
      <value>0</value>
    </cell>
    <cell>
      <original>'501 Paramedicine'!C94=_xll.F9v5.Connect.GL(_xll.F9v5.Connect.BSPEC($B$10,$B$11,$A94),C$2,$B$3,$B$4,C$5,$B$6,$B$7,$B$8)</original>
      <value>0</value>
    </cell>
    <cell>
      <original>'501 Paramedicine'!D94=_xll.F9v5.Connect.GL(_xll.F9v5.Connect.BSPEC($B$10,$B$11,$A94),D$2,$B$3,$B$4,D$5,$B$6,$B$7,$B$8)</original>
      <value>0</value>
    </cell>
    <cell>
      <original>'501 Paramedicine'!F94=_xll.F9v5.Connect.GL(_xll.F9v5.Connect.BSPEC($B$10,$B$11,$A94),F$2,$B$3,$B$4,F$5,$B$6,$B$7,$B$8)</original>
      <value>0</value>
    </cell>
    <cell>
      <original>'501 Paramedicine'!G94=_xll.F9v5.Connect.GL(_xll.F9v5.Connect.BSPEC($B$10,$B$11,$A94),G$2,$B$3,$B$4,G$5,$B$6,$B$7,$B$8)</original>
      <value>0</value>
    </cell>
    <cell>
      <original>'501 Paramedicine'!I94=_xll.F9v5.Connect.GL(_xll.F9v5.Connect.BSPEC($B$10,$B$11,$A94),I$2,$B$3,$B$4,I$5,$B$6,$B$7,$B$8)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600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600</value>
    </cell>
    <cell>
      <original>'501 Paramedicine'!I107=_xll.F9v5.Connect.GL(_xll.F9v5.Connect.BSPEC($B$10,$B$11,$A107),I$2,$B$3,$B$4,I$5,$B$6,$B$7,$B$8)</original>
      <value>1800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0</value>
    </cell>
    <cell>
      <original>'501 Paramedicine'!I111=_xll.F9v5.Connect.GL(_xll.F9v5.Connect.BSPEC($B$10,$B$11,$A111),I$2,$B$3,$B$4,I$5,$B$6,$B$7,$B$8)</original>
      <value>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515.04999999999995</value>
    </cell>
    <cell>
      <original>'501 Paramedicine'!D138=_xll.F9v5.Connect.GL(_xll.F9v5.Connect.BSPEC($B$10,$B$11,$A138),D$2,$B$3,$B$4,D$5,$B$6,$B$7,$B$8)</original>
      <value>926</value>
    </cell>
    <cell>
      <original>'501 Paramedicine'!F138=_xll.F9v5.Connect.GL(_xll.F9v5.Connect.BSPEC($B$10,$B$11,$A138),F$2,$B$3,$B$4,F$5,$B$6,$B$7,$B$8)</original>
      <value>2365.5699999999997</value>
    </cell>
    <cell>
      <original>'501 Paramedicine'!G138=_xll.F9v5.Connect.GL(_xll.F9v5.Connect.BSPEC($B$10,$B$11,$A138),G$2,$B$3,$B$4,G$5,$B$6,$B$7,$B$8)</original>
      <value>2778</value>
    </cell>
    <cell>
      <original>'501 Paramedicine'!I138=_xll.F9v5.Connect.GL(_xll.F9v5.Connect.BSPEC($B$10,$B$11,$A138),I$2,$B$3,$B$4,I$5,$B$6,$B$7,$B$8)</original>
      <value>11112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0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0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0</value>
    </cell>
    <cell>
      <original>'501 Paramedicine'!I144=_xll.F9v5.Connect.GL(_xll.F9v5.Connect.BSPEC($B$10,$B$11,$A144),I$2,$B$3,$B$4,I$5,$B$6,$B$7,$B$8)</original>
      <value>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43200</value>
    </cell>
    <cell>
      <original>'501 Paramedicine'!D146=_xll.F9v5.Connect.GL(_xll.F9v5.Connect.BSPEC($B$10,$B$11,$A146),D$2,$B$3,$B$4,D$5,$B$6,$B$7,$B$8)</original>
      <value>100000</value>
    </cell>
    <cell>
      <original>'501 Paramedicine'!F146=_xll.F9v5.Connect.GL(_xll.F9v5.Connect.BSPEC($B$10,$B$11,$A146),F$2,$B$3,$B$4,F$5,$B$6,$B$7,$B$8)</original>
      <value>183900</value>
    </cell>
    <cell>
      <original>'501 Paramedicine'!G146=_xll.F9v5.Connect.GL(_xll.F9v5.Connect.BSPEC($B$10,$B$11,$A146),G$2,$B$3,$B$4,G$5,$B$6,$B$7,$B$8)</original>
      <value>300000</value>
    </cell>
    <cell>
      <original>'501 Paramedicine'!I146=_xll.F9v5.Connect.GL(_xll.F9v5.Connect.BSPEC($B$10,$B$11,$A146),I$2,$B$3,$B$4,I$5,$B$6,$B$7,$B$8)</original>
      <value>1200000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0</value>
    </cell>
    <cell>
      <original>'501 Paramedicine'!D150=_xll.F9v5.Connect.GL(_xll.F9v5.Connect.BSPEC($B$10,$B$11,$A150),D$2,$B$3,$B$4,D$5,$B$6,$B$7,$B$8)</original>
      <value>0</value>
    </cell>
    <cell>
      <original>'501 Paramedicine'!F150=_xll.F9v5.Connect.GL(_xll.F9v5.Connect.BSPEC($B$10,$B$11,$A150),F$2,$B$3,$B$4,F$5,$B$6,$B$7,$B$8)</original>
      <value>0</value>
    </cell>
    <cell>
      <original>'501 Paramedicine'!G150=_xll.F9v5.Connect.GL(_xll.F9v5.Connect.BSPEC($B$10,$B$11,$A150),G$2,$B$3,$B$4,G$5,$B$6,$B$7,$B$8)</original>
      <value>0</value>
    </cell>
    <cell>
      <original>'501 Paramedicine'!I150=_xll.F9v5.Connect.GL(_xll.F9v5.Connect.BSPEC($B$10,$B$11,$A150),I$2,$B$3,$B$4,I$5,$B$6,$B$7,$B$8)</original>
      <value>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250.25</value>
    </cell>
    <cell>
      <original>'501 Paramedicine'!D160=_xll.F9v5.Connect.GL(_xll.F9v5.Connect.BSPEC($B$10,$B$11,$A160),D$2,$B$3,$B$4,D$5,$B$6,$B$7,$B$8)</original>
      <value>250</value>
    </cell>
    <cell>
      <original>'501 Paramedicine'!F160=_xll.F9v5.Connect.GL(_xll.F9v5.Connect.BSPEC($B$10,$B$11,$A160),F$2,$B$3,$B$4,F$5,$B$6,$B$7,$B$8)</original>
      <value>750.75</value>
    </cell>
    <cell>
      <original>'501 Paramedicine'!G160=_xll.F9v5.Connect.GL(_xll.F9v5.Connect.BSPEC($B$10,$B$11,$A160),G$2,$B$3,$B$4,G$5,$B$6,$B$7,$B$8)</original>
      <value>750</value>
    </cell>
    <cell>
      <original>'501 Paramedicine'!I160=_xll.F9v5.Connect.GL(_xll.F9v5.Connect.BSPEC($B$10,$B$11,$A160),I$2,$B$3,$B$4,I$5,$B$6,$B$7,$B$8)</original>
      <value>3000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0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0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94.15</value>
    </cell>
    <cell>
      <original>'501 Paramedicine'!D170=_xll.F9v5.Connect.GL(_xll.F9v5.Connect.BSPEC($B$10,$B$11,$A170),D$2,$B$3,$B$4,D$5,$B$6,$B$7,$B$8)</original>
      <value>108</value>
    </cell>
    <cell>
      <original>'501 Paramedicine'!F170=_xll.F9v5.Connect.GL(_xll.F9v5.Connect.BSPEC($B$10,$B$11,$A170),F$2,$B$3,$B$4,F$5,$B$6,$B$7,$B$8)</original>
      <value>277.75</value>
    </cell>
    <cell>
      <original>'501 Paramedicine'!G170=_xll.F9v5.Connect.GL(_xll.F9v5.Connect.BSPEC($B$10,$B$11,$A170),G$2,$B$3,$B$4,G$5,$B$6,$B$7,$B$8)</original>
      <value>324</value>
    </cell>
    <cell>
      <original>'501 Paramedicine'!I170=_xll.F9v5.Connect.GL(_xll.F9v5.Connect.BSPEC($B$10,$B$11,$A170),I$2,$B$3,$B$4,I$5,$B$6,$B$7,$B$8)</original>
      <value>1296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0</value>
    </cell>
    <cell>
      <original>'501 Paramedicine'!I174=_xll.F9v5.Connect.GL(_xll.F9v5.Connect.BSPEC($B$10,$B$11,$A174),I$2,$B$3,$B$4,I$5,$B$6,$B$7,$B$8)</original>
      <value>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17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51</value>
    </cell>
    <cell>
      <original>'501 Paramedicine'!I186=_xll.F9v5.Connect.GL(_xll.F9v5.Connect.BSPEC($B$10,$B$11,$A186),I$2,$B$3,$B$4,I$5,$B$6,$B$7,$B$8)</original>
      <value>204</value>
    </cell>
    <cell>
      <original>'501 Paramedicine'!C187=_xll.F9v5.Connect.GL(_xll.F9v5.Connect.BSPEC($B$10,$B$11,$A187),C$2,$B$3,$B$4,C$5,$B$6,$B$7,$B$8)</original>
      <value>11.3</value>
    </cell>
    <cell>
      <original>'501 Paramedicine'!D187=_xll.F9v5.Connect.GL(_xll.F9v5.Connect.BSPEC($B$10,$B$11,$A187),D$2,$B$3,$B$4,D$5,$B$6,$B$7,$B$8)</original>
      <value>367</value>
    </cell>
    <cell>
      <original>'501 Paramedicine'!F187=_xll.F9v5.Connect.GL(_xll.F9v5.Connect.BSPEC($B$10,$B$11,$A187),F$2,$B$3,$B$4,F$5,$B$6,$B$7,$B$8)</original>
      <value>36.379999999999995</value>
    </cell>
    <cell>
      <original>'501 Paramedicine'!G187=_xll.F9v5.Connect.GL(_xll.F9v5.Connect.BSPEC($B$10,$B$11,$A187),G$2,$B$3,$B$4,G$5,$B$6,$B$7,$B$8)</original>
      <value>1089</value>
    </cell>
    <cell>
      <original>'501 Paramedicine'!I187=_xll.F9v5.Connect.GL(_xll.F9v5.Connect.BSPEC($B$10,$B$11,$A187),I$2,$B$3,$B$4,I$5,$B$6,$B$7,$B$8)</original>
      <value>4368</value>
    </cell>
    <cell>
      <original>'501 Paramedicine'!C191=_xll.F9v5.Connect.GL(_xll.F9v5.Connect.BSPEC($B$10,$B$11,$A191),C$2,$B$3,$B$4,C$5,$B$6,$B$7,$B$8)</original>
      <value>0</value>
    </cell>
    <cell>
      <original>'501 Paramedicine'!D191=_xll.F9v5.Connect.GL(_xll.F9v5.Connect.BSPEC($B$10,$B$11,$A191),D$2,$B$3,$B$4,D$5,$B$6,$B$7,$B$8)</original>
      <value>0</value>
    </cell>
    <cell>
      <original>'501 Paramedicine'!F191=_xll.F9v5.Connect.GL(_xll.F9v5.Connect.BSPEC($B$10,$B$11,$A191),F$2,$B$3,$B$4,F$5,$B$6,$B$7,$B$8)</original>
      <value>0</value>
    </cell>
    <cell>
      <original>'501 Paramedicine'!G191=_xll.F9v5.Connect.GL(_xll.F9v5.Connect.BSPEC($B$10,$B$11,$A191),G$2,$B$3,$B$4,G$5,$B$6,$B$7,$B$8)</original>
      <value>0</value>
    </cell>
    <cell>
      <original>'501 Paramedicine'!I191=_xll.F9v5.Connect.GL(_xll.F9v5.Connect.BSPEC($B$10,$B$11,$A191),I$2,$B$3,$B$4,I$5,$B$6,$B$7,$B$8)</original>
      <value>0</value>
    </cell>
    <cell>
      <original>'501 Paramedicine'!C192=_xll.F9v5.Connect.GL(_xll.F9v5.Connect.BSPEC($B$10,$B$11,$A192),C$2,$B$3,$B$4,C$5,$B$6,$B$7,$B$8)</original>
      <value>0</value>
    </cell>
    <cell>
      <original>'501 Paramedicine'!D192=_xll.F9v5.Connect.GL(_xll.F9v5.Connect.BSPEC($B$10,$B$11,$A192),D$2,$B$3,$B$4,D$5,$B$6,$B$7,$B$8)</original>
      <value>0</value>
    </cell>
    <cell>
      <original>'501 Paramedicine'!F192=_xll.F9v5.Connect.GL(_xll.F9v5.Connect.BSPEC($B$10,$B$11,$A192),F$2,$B$3,$B$4,F$5,$B$6,$B$7,$B$8)</original>
      <value>0</value>
    </cell>
    <cell>
      <original>'501 Paramedicine'!G192=_xll.F9v5.Connect.GL(_xll.F9v5.Connect.BSPEC($B$10,$B$11,$A192),G$2,$B$3,$B$4,G$5,$B$6,$B$7,$B$8)</original>
      <value>0</value>
    </cell>
    <cell>
      <original>'501 Paramedicine'!I192=_xll.F9v5.Connect.GL(_xll.F9v5.Connect.BSPEC($B$10,$B$11,$A192),I$2,$B$3,$B$4,I$5,$B$6,$B$7,$B$8)</original>
      <value>0</value>
    </cell>
    <cell>
      <original>'501 Paramedicine'!C198=_xll.F9v5.Connect.GL(_xll.F9v5.Connect.BSPEC($B$10,$B$11,$A198),C$2,$B$3,$B$4,C$5,$B$6,$B$7,$B$8)</original>
      <value>0</value>
    </cell>
    <cell>
      <original>'501 Paramedicine'!D198=_xll.F9v5.Connect.GL(_xll.F9v5.Connect.BSPEC($B$10,$B$11,$A198),D$2,$B$3,$B$4,D$5,$B$6,$B$7,$B$8)</original>
      <value>0</value>
    </cell>
    <cell>
      <original>'501 Paramedicine'!F198=_xll.F9v5.Connect.GL(_xll.F9v5.Connect.BSPEC($B$10,$B$11,$A198),F$2,$B$3,$B$4,F$5,$B$6,$B$7,$B$8)</original>
      <value>0</value>
    </cell>
    <cell>
      <original>'501 Paramedicine'!G198=_xll.F9v5.Connect.GL(_xll.F9v5.Connect.BSPEC($B$10,$B$11,$A198),G$2,$B$3,$B$4,G$5,$B$6,$B$7,$B$8)</original>
      <value>0</value>
    </cell>
    <cell>
      <original>'501 Paramedicine'!I198=_xll.F9v5.Connect.GL(_xll.F9v5.Connect.BSPEC($B$10,$B$11,$A198),I$2,$B$3,$B$4,I$5,$B$6,$B$7,$B$8)</original>
      <value>0</value>
    </cell>
    <cell>
      <original>'501 Paramedicine'!C199=_xll.F9v5.Connect.GL(_xll.F9v5.Connect.BSPEC($B$10,$B$11,$A199),C$2,$B$3,$B$4,C$5,$B$6,$B$7,$B$8)</original>
      <value>0</value>
    </cell>
    <cell>
      <original>'501 Paramedicine'!D199=_xll.F9v5.Connect.GL(_xll.F9v5.Connect.BSPEC($B$10,$B$11,$A199),D$2,$B$3,$B$4,D$5,$B$6,$B$7,$B$8)</original>
      <value>0</value>
    </cell>
    <cell>
      <original>'501 Paramedicine'!F199=_xll.F9v5.Connect.GL(_xll.F9v5.Connect.BSPEC($B$10,$B$11,$A199),F$2,$B$3,$B$4,F$5,$B$6,$B$7,$B$8)</original>
      <value>0</value>
    </cell>
    <cell>
      <original>'501 Paramedicine'!G199=_xll.F9v5.Connect.GL(_xll.F9v5.Connect.BSPEC($B$10,$B$11,$A199),G$2,$B$3,$B$4,G$5,$B$6,$B$7,$B$8)</original>
      <value>0</value>
    </cell>
    <cell>
      <original>'501 Paramedicine'!I199=_xll.F9v5.Connect.GL(_xll.F9v5.Connect.BSPEC($B$10,$B$11,$A199),I$2,$B$3,$B$4,I$5,$B$6,$B$7,$B$8)</original>
      <value>0</value>
    </cell>
    <cell>
      <original>'501 Paramedicine'!C200=_xll.F9v5.Connect.GL(_xll.F9v5.Connect.BSPEC($B$10,$B$11,$A200),C$2,$B$3,$B$4,C$5,$B$6,$B$7,$B$8)</original>
      <value>0</value>
    </cell>
    <cell>
      <original>'501 Paramedicine'!D200=_xll.F9v5.Connect.GL(_xll.F9v5.Connect.BSPEC($B$10,$B$11,$A200),D$2,$B$3,$B$4,D$5,$B$6,$B$7,$B$8)</original>
      <value>0</value>
    </cell>
    <cell>
      <original>'501 Paramedicine'!F200=_xll.F9v5.Connect.GL(_xll.F9v5.Connect.BSPEC($B$10,$B$11,$A200),F$2,$B$3,$B$4,F$5,$B$6,$B$7,$B$8)</original>
      <value>0</value>
    </cell>
    <cell>
      <original>'501 Paramedicine'!G200=_xll.F9v5.Connect.GL(_xll.F9v5.Connect.BSPEC($B$10,$B$11,$A200),G$2,$B$3,$B$4,G$5,$B$6,$B$7,$B$8)</original>
      <value>0</value>
    </cell>
    <cell>
      <original>'501 Paramedicine'!I200=_xll.F9v5.Connect.GL(_xll.F9v5.Connect.BSPEC($B$10,$B$11,$A200),I$2,$B$3,$B$4,I$5,$B$6,$B$7,$B$8)</original>
      <value>0</value>
    </cell>
    <cell>
      <original>'501 Paramedicine'!C201=_xll.F9v5.Connect.GL(_xll.F9v5.Connect.BSPEC($B$10,$B$11,$A201),C$2,$B$3,$B$4,C$5,$B$6,$B$7,$B$8)</original>
      <value>0</value>
    </cell>
    <cell>
      <original>'501 Paramedicine'!D201=_xll.F9v5.Connect.GL(_xll.F9v5.Connect.BSPEC($B$10,$B$11,$A201),D$2,$B$3,$B$4,D$5,$B$6,$B$7,$B$8)</original>
      <value>0</value>
    </cell>
    <cell>
      <original>'501 Paramedicine'!F201=_xll.F9v5.Connect.GL(_xll.F9v5.Connect.BSPEC($B$10,$B$11,$A201),F$2,$B$3,$B$4,F$5,$B$6,$B$7,$B$8)</original>
      <value>0</value>
    </cell>
    <cell>
      <original>'501 Paramedicine'!G201=_xll.F9v5.Connect.GL(_xll.F9v5.Connect.BSPEC($B$10,$B$11,$A201),G$2,$B$3,$B$4,G$5,$B$6,$B$7,$B$8)</original>
      <value>0</value>
    </cell>
    <cell>
      <original>'501 Paramedicine'!I201=_xll.F9v5.Connect.GL(_xll.F9v5.Connect.BSPEC($B$10,$B$11,$A201),I$2,$B$3,$B$4,I$5,$B$6,$B$7,$B$8)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0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0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Admin'!C80=_xll.F9v5.Connect.GL(_xll.F9v5.Connect.BSPEC($B$10,$B$11,$A80),C$2,$B$3,$B$4,C$5,$B$6,$B$7,$B$8)</original>
      <value>5475</value>
    </cell>
    <cell>
      <original>'900 MCPHD Admin'!D80=_xll.F9v5.Connect.GL(_xll.F9v5.Connect.BSPEC($B$10,$B$11,$A80),D$2,$B$3,$B$4,D$5,$B$6,$B$7,$B$8)</original>
      <value>3312</value>
    </cell>
    <cell>
      <original>'900 MCPHD Admin'!F80=_xll.F9v5.Connect.GL(_xll.F9v5.Connect.BSPEC($B$10,$B$11,$A80),F$2,$B$3,$B$4,F$5,$B$6,$B$7,$B$8)</original>
      <value>15159.560000000001</value>
    </cell>
    <cell>
      <original>'900 MCPHD Admin'!G80=_xll.F9v5.Connect.GL(_xll.F9v5.Connect.BSPEC($B$10,$B$11,$A80),G$2,$B$3,$B$4,G$5,$B$6,$B$7,$B$8)</original>
      <value>9829</value>
    </cell>
    <cell>
      <original>'900 MCPHD Admin'!I80=_xll.F9v5.Connect.GL(_xll.F9v5.Connect.BSPEC($B$10,$B$11,$A80),I$2,$B$3,$B$4,I$5,$B$6,$B$7,$B$8)</original>
      <value>39448</value>
    </cell>
    <cell>
      <original>'900 MCPHD Admin'!C81=_xll.F9v5.Connect.GL(_xll.F9v5.Connect.BSPEC($B$10,$B$11,$A81),C$2,$B$3,$B$4,C$5,$B$6,$B$7,$B$8)</original>
      <value>0</value>
    </cell>
    <cell>
      <original>'900 MCPHD Admin'!D81=_xll.F9v5.Connect.GL(_xll.F9v5.Connect.BSPEC($B$10,$B$11,$A81),D$2,$B$3,$B$4,D$5,$B$6,$B$7,$B$8)</original>
      <value>0</value>
    </cell>
    <cell>
      <original>'900 MCPHD Admin'!F81=_xll.F9v5.Connect.GL(_xll.F9v5.Connect.BSPEC($B$10,$B$11,$A81),F$2,$B$3,$B$4,F$5,$B$6,$B$7,$B$8)</original>
      <value>55.11</value>
    </cell>
    <cell>
      <original>'900 MCPHD Admin'!G81=_xll.F9v5.Connect.GL(_xll.F9v5.Connect.BSPEC($B$10,$B$11,$A81),G$2,$B$3,$B$4,G$5,$B$6,$B$7,$B$8)</original>
      <value>0</value>
    </cell>
    <cell>
      <original>'900 MCPHD Admin'!I81=_xll.F9v5.Connect.GL(_xll.F9v5.Connect.BSPEC($B$10,$B$11,$A81),I$2,$B$3,$B$4,I$5,$B$6,$B$7,$B$8)</original>
      <value>0</value>
    </cell>
    <cell>
      <original>'900 MCPHD Admin'!C82=_xll.F9v5.Connect.GL(_xll.F9v5.Connect.BSPEC($B$10,$B$11,$A82),C$2,$B$3,$B$4,C$5,$B$6,$B$7,$B$8)</original>
      <value>0</value>
    </cell>
    <cell>
      <original>'900 MCPHD Admin'!D82=_xll.F9v5.Connect.GL(_xll.F9v5.Connect.BSPEC($B$10,$B$11,$A82),D$2,$B$3,$B$4,D$5,$B$6,$B$7,$B$8)</original>
      <value>0</value>
    </cell>
    <cell>
      <original>'900 MCPHD Admin'!F82=_xll.F9v5.Connect.GL(_xll.F9v5.Connect.BSPEC($B$10,$B$11,$A82),F$2,$B$3,$B$4,F$5,$B$6,$B$7,$B$8)</original>
      <value>0</value>
    </cell>
    <cell>
      <original>'900 MCPHD Admin'!G82=_xll.F9v5.Connect.GL(_xll.F9v5.Connect.BSPEC($B$10,$B$11,$A82),G$2,$B$3,$B$4,G$5,$B$6,$B$7,$B$8)</original>
      <value>0</value>
    </cell>
    <cell>
      <original>'900 MCPHD Admin'!I82=_xll.F9v5.Connect.GL(_xll.F9v5.Connect.BSPEC($B$10,$B$11,$A82),I$2,$B$3,$B$4,I$5,$B$6,$B$7,$B$8)</original>
      <value>0</value>
    </cell>
    <cell>
      <original>'900 MCPHD Admin'!C83=_xll.F9v5.Connect.GL(_xll.F9v5.Connect.BSPEC($B$10,$B$11,$A83),C$2,$B$3,$B$4,C$5,$B$6,$B$7,$B$8)</original>
      <value>0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0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418.69</value>
    </cell>
    <cell>
      <original>'900 MCPHD Admin'!D84=_xll.F9v5.Connect.GL(_xll.F9v5.Connect.BSPEC($B$10,$B$11,$A84),D$2,$B$3,$B$4,D$5,$B$6,$B$7,$B$8)</original>
      <value>253</value>
    </cell>
    <cell>
      <original>'900 MCPHD Admin'!F84=_xll.F9v5.Connect.GL(_xll.F9v5.Connect.BSPEC($B$10,$B$11,$A84),F$2,$B$3,$B$4,F$5,$B$6,$B$7,$B$8)</original>
      <value>1149.81</value>
    </cell>
    <cell>
      <original>'900 MCPHD Admin'!G84=_xll.F9v5.Connect.GL(_xll.F9v5.Connect.BSPEC($B$10,$B$11,$A84),G$2,$B$3,$B$4,G$5,$B$6,$B$7,$B$8)</original>
      <value>751</value>
    </cell>
    <cell>
      <original>'900 MCPHD Admin'!I84=_xll.F9v5.Connect.GL(_xll.F9v5.Connect.BSPEC($B$10,$B$11,$A84),I$2,$B$3,$B$4,I$5,$B$6,$B$7,$B$8)</original>
      <value>3015</value>
    </cell>
    <cell>
      <original>'900 MCPHD Admin'!C85=_xll.F9v5.Connect.GL(_xll.F9v5.Connect.BSPEC($B$10,$B$11,$A85),C$2,$B$3,$B$4,C$5,$B$6,$B$7,$B$8)</original>
      <value>776.7</value>
    </cell>
    <cell>
      <original>'900 MCPHD Admin'!D85=_xll.F9v5.Connect.GL(_xll.F9v5.Connect.BSPEC($B$10,$B$11,$A85),D$2,$B$3,$B$4,D$5,$B$6,$B$7,$B$8)</original>
      <value>274</value>
    </cell>
    <cell>
      <original>'900 MCPHD Admin'!F85=_xll.F9v5.Connect.GL(_xll.F9v5.Connect.BSPEC($B$10,$B$11,$A85),F$2,$B$3,$B$4,F$5,$B$6,$B$7,$B$8)</original>
      <value>1812.3</value>
    </cell>
    <cell>
      <original>'900 MCPHD Admin'!G85=_xll.F9v5.Connect.GL(_xll.F9v5.Connect.BSPEC($B$10,$B$11,$A85),G$2,$B$3,$B$4,G$5,$B$6,$B$7,$B$8)</original>
      <value>813</value>
    </cell>
    <cell>
      <original>'900 MCPHD Admin'!I85=_xll.F9v5.Connect.GL(_xll.F9v5.Connect.BSPEC($B$10,$B$11,$A85),I$2,$B$3,$B$4,I$5,$B$6,$B$7,$B$8)</original>
      <value>3267</value>
    </cell>
    <cell>
      <original>'900 MCPHD Admin'!C86=_xll.F9v5.Connect.GL(_xll.F9v5.Connect.BSPEC($B$10,$B$11,$A86),C$2,$B$3,$B$4,C$5,$B$6,$B$7,$B$8)</original>
      <value>93.05</value>
    </cell>
    <cell>
      <original>'900 MCPHD Admin'!D86=_xll.F9v5.Connect.GL(_xll.F9v5.Connect.BSPEC($B$10,$B$11,$A86),D$2,$B$3,$B$4,D$5,$B$6,$B$7,$B$8)</original>
      <value>20</value>
    </cell>
    <cell>
      <original>'900 MCPHD Admin'!F86=_xll.F9v5.Connect.GL(_xll.F9v5.Connect.BSPEC($B$10,$B$11,$A86),F$2,$B$3,$B$4,F$5,$B$6,$B$7,$B$8)</original>
      <value>291.05</value>
    </cell>
    <cell>
      <original>'900 MCPHD Admin'!G86=_xll.F9v5.Connect.GL(_xll.F9v5.Connect.BSPEC($B$10,$B$11,$A86),G$2,$B$3,$B$4,G$5,$B$6,$B$7,$B$8)</original>
      <value>60</value>
    </cell>
    <cell>
      <original>'900 MCPHD Admin'!I86=_xll.F9v5.Connect.GL(_xll.F9v5.Connect.BSPEC($B$10,$B$11,$A86),I$2,$B$3,$B$4,I$5,$B$6,$B$7,$B$8)</original>
      <value>240</value>
    </cell>
    <cell>
      <original>'900 MCPHD Admin'!C87=_xll.F9v5.Connect.GL(_xll.F9v5.Connect.BSPEC($B$10,$B$11,$A87),C$2,$B$3,$B$4,C$5,$B$6,$B$7,$B$8)</original>
      <value>0</value>
    </cell>
    <cell>
      <original>'900 MCPHD Admin'!D87=_xll.F9v5.Connect.GL(_xll.F9v5.Connect.BSPEC($B$10,$B$11,$A87),D$2,$B$3,$B$4,D$5,$B$6,$B$7,$B$8)</original>
      <value>0</value>
    </cell>
    <cell>
      <original>'900 MCPHD Admin'!F87=_xll.F9v5.Connect.GL(_xll.F9v5.Connect.BSPEC($B$10,$B$11,$A87),F$2,$B$3,$B$4,F$5,$B$6,$B$7,$B$8)</original>
      <value>0</value>
    </cell>
    <cell>
      <original>'900 MCPHD Admin'!G87=_xll.F9v5.Connect.GL(_xll.F9v5.Connect.BSPEC($B$10,$B$11,$A87),G$2,$B$3,$B$4,G$5,$B$6,$B$7,$B$8)</original>
      <value>0</value>
    </cell>
    <cell>
      <original>'900 MCPHD Admin'!I87=_xll.F9v5.Connect.GL(_xll.F9v5.Connect.BSPEC($B$10,$B$11,$A87),I$2,$B$3,$B$4,I$5,$B$6,$B$7,$B$8)</original>
      <value>0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Admin'!C92=_xll.F9v5.Connect.GL(_xll.F9v5.Connect.BSPEC($B$10,$B$11,$A92),C$2,$B$3,$B$4,C$5,$B$6,$B$7,$B$8)</original>
      <value>0</value>
    </cell>
    <cell>
      <original>'900 MCPHD Admin'!D92=_xll.F9v5.Connect.GL(_xll.F9v5.Connect.BSPEC($B$10,$B$11,$A92),D$2,$B$3,$B$4,D$5,$B$6,$B$7,$B$8)</original>
      <value>0</value>
    </cell>
    <cell>
      <original>'900 MCPHD Admin'!F92=_xll.F9v5.Connect.GL(_xll.F9v5.Connect.BSPEC($B$10,$B$11,$A92),F$2,$B$3,$B$4,F$5,$B$6,$B$7,$B$8)</original>
      <value>0</value>
    </cell>
    <cell>
      <original>'900 MCPHD Admin'!G92=_xll.F9v5.Connect.GL(_xll.F9v5.Connect.BSPEC($B$10,$B$11,$A92),G$2,$B$3,$B$4,G$5,$B$6,$B$7,$B$8)</original>
      <value>0</value>
    </cell>
    <cell>
      <original>'900 MCPHD Admin'!I92=_xll.F9v5.Connect.GL(_xll.F9v5.Connect.BSPEC($B$10,$B$11,$A92),I$2,$B$3,$B$4,I$5,$B$6,$B$7,$B$8)</original>
      <value>0</value>
    </cell>
    <cell>
      <original>'900 MCPHD Admin'!C93=_xll.F9v5.Connect.GL(_xll.F9v5.Connect.BSPEC($B$10,$B$11,$A93),C$2,$B$3,$B$4,C$5,$B$6,$B$7,$B$8)</original>
      <value>0</value>
    </cell>
    <cell>
      <original>'900 MCPHD Admin'!D93=_xll.F9v5.Connect.GL(_xll.F9v5.Connect.BSPEC($B$10,$B$11,$A93),D$2,$B$3,$B$4,D$5,$B$6,$B$7,$B$8)</original>
      <value>0</value>
    </cell>
    <cell>
      <original>'900 MCPHD Admin'!F93=_xll.F9v5.Connect.GL(_xll.F9v5.Connect.BSPEC($B$10,$B$11,$A93),F$2,$B$3,$B$4,F$5,$B$6,$B$7,$B$8)</original>
      <value>0</value>
    </cell>
    <cell>
      <original>'900 MCPHD Admin'!G93=_xll.F9v5.Connect.GL(_xll.F9v5.Connect.BSPEC($B$10,$B$11,$A93),G$2,$B$3,$B$4,G$5,$B$6,$B$7,$B$8)</original>
      <value>0</value>
    </cell>
    <cell>
      <original>'900 MCPHD Admin'!I93=_xll.F9v5.Connect.GL(_xll.F9v5.Connect.BSPEC($B$10,$B$11,$A93),I$2,$B$3,$B$4,I$5,$B$6,$B$7,$B$8)</original>
      <value>0</value>
    </cell>
    <cell>
      <original>'900 MCPHD Admin'!C94=_xll.F9v5.Connect.GL(_xll.F9v5.Connect.BSPEC($B$10,$B$11,$A94),C$2,$B$3,$B$4,C$5,$B$6,$B$7,$B$8)</original>
      <value>0</value>
    </cell>
    <cell>
      <original>'900 MCPHD Admin'!D94=_xll.F9v5.Connect.GL(_xll.F9v5.Connect.BSPEC($B$10,$B$11,$A94),D$2,$B$3,$B$4,D$5,$B$6,$B$7,$B$8)</original>
      <value>0</value>
    </cell>
    <cell>
      <original>'900 MCPHD Admin'!F94=_xll.F9v5.Connect.GL(_xll.F9v5.Connect.BSPEC($B$10,$B$11,$A94),F$2,$B$3,$B$4,F$5,$B$6,$B$7,$B$8)</original>
      <value>0</value>
    </cell>
    <cell>
      <original>'900 MCPHD Admin'!G94=_xll.F9v5.Connect.GL(_xll.F9v5.Connect.BSPEC($B$10,$B$11,$A94),G$2,$B$3,$B$4,G$5,$B$6,$B$7,$B$8)</original>
      <value>0</value>
    </cell>
    <cell>
      <original>'900 MCPHD Admin'!I94=_xll.F9v5.Connect.GL(_xll.F9v5.Connect.BSPEC($B$10,$B$11,$A94),I$2,$B$3,$B$4,I$5,$B$6,$B$7,$B$8)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0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639.44000000000005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1000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2000</value>
    </cell>
    <cell>
      <original>'900 MCPHD Admin'!G111=_xll.F9v5.Connect.GL(_xll.F9v5.Connect.BSPEC($B$10,$B$11,$A111),G$2,$B$3,$B$4,G$5,$B$6,$B$7,$B$8)</original>
      <value>0</value>
    </cell>
    <cell>
      <original>'900 MCPHD Admin'!I111=_xll.F9v5.Connect.GL(_xll.F9v5.Connect.BSPEC($B$10,$B$11,$A111),I$2,$B$3,$B$4,I$5,$B$6,$B$7,$B$8)</original>
      <value>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0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5000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5000</value>
    </cell>
    <cell>
      <original>'900 MCPHD Admin'!I128=_xll.F9v5.Connect.GL(_xll.F9v5.Connect.BSPEC($B$10,$B$11,$A128),I$2,$B$3,$B$4,I$5,$B$6,$B$7,$B$8)</original>
      <value>12500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0</value>
    </cell>
    <cell>
      <original>'900 MCPHD Admin'!G132=_xll.F9v5.Connect.GL(_xll.F9v5.Connect.BSPEC($B$10,$B$11,$A132),G$2,$B$3,$B$4,G$5,$B$6,$B$7,$B$8)</original>
      <value>0</value>
    </cell>
    <cell>
      <original>'900 MCPHD Admin'!I132=_xll.F9v5.Connect.GL(_xll.F9v5.Connect.BSPEC($B$10,$B$11,$A132),I$2,$B$3,$B$4,I$5,$B$6,$B$7,$B$8)</original>
      <value>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2745</value>
    </cell>
    <cell>
      <original>'900 MCPHD Admin'!D138=_xll.F9v5.Connect.GL(_xll.F9v5.Connect.BSPEC($B$10,$B$11,$A138),D$2,$B$3,$B$4,D$5,$B$6,$B$7,$B$8)</original>
      <value>2223</value>
    </cell>
    <cell>
      <original>'900 MCPHD Admin'!F138=_xll.F9v5.Connect.GL(_xll.F9v5.Connect.BSPEC($B$10,$B$11,$A138),F$2,$B$3,$B$4,F$5,$B$6,$B$7,$B$8)</original>
      <value>7644</value>
    </cell>
    <cell>
      <original>'900 MCPHD Admin'!G138=_xll.F9v5.Connect.GL(_xll.F9v5.Connect.BSPEC($B$10,$B$11,$A138),G$2,$B$3,$B$4,G$5,$B$6,$B$7,$B$8)</original>
      <value>6669</value>
    </cell>
    <cell>
      <original>'900 MCPHD Admin'!I138=_xll.F9v5.Connect.GL(_xll.F9v5.Connect.BSPEC($B$10,$B$11,$A138),I$2,$B$3,$B$4,I$5,$B$6,$B$7,$B$8)</original>
      <value>26676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0</value>
    </cell>
    <cell>
      <original>'900 MCPHD Admin'!I139=_xll.F9v5.Connect.GL(_xll.F9v5.Connect.BSPEC($B$10,$B$11,$A139),I$2,$B$3,$B$4,I$5,$B$6,$B$7,$B$8)</original>
      <value>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0</value>
    </cell>
    <cell>
      <original>'900 MCPHD Admin'!D142=_xll.F9v5.Connect.GL(_xll.F9v5.Connect.BSPEC($B$10,$B$11,$A142),D$2,$B$3,$B$4,D$5,$B$6,$B$7,$B$8)</original>
      <value>0</value>
    </cell>
    <cell>
      <original>'900 MCPHD Admin'!F142=_xll.F9v5.Connect.GL(_xll.F9v5.Connect.BSPEC($B$10,$B$11,$A142),F$2,$B$3,$B$4,F$5,$B$6,$B$7,$B$8)</original>
      <value>0</value>
    </cell>
    <cell>
      <original>'900 MCPHD Admin'!G142=_xll.F9v5.Connect.GL(_xll.F9v5.Connect.BSPEC($B$10,$B$11,$A142),G$2,$B$3,$B$4,G$5,$B$6,$B$7,$B$8)</original>
      <value>0</value>
    </cell>
    <cell>
      <original>'900 MCPHD Admin'!I142=_xll.F9v5.Connect.GL(_xll.F9v5.Connect.BSPEC($B$10,$B$11,$A142),I$2,$B$3,$B$4,I$5,$B$6,$B$7,$B$8)</original>
      <value>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0</value>
    </cell>
    <cell>
      <original>'900 MCPHD Admin'!G147=_xll.F9v5.Connect.GL(_xll.F9v5.Connect.BSPEC($B$10,$B$11,$A147),G$2,$B$3,$B$4,G$5,$B$6,$B$7,$B$8)</original>
      <value>0</value>
    </cell>
    <cell>
      <original>'900 MCPHD Admin'!I147=_xll.F9v5.Connect.GL(_xll.F9v5.Connect.BSPEC($B$10,$B$11,$A147),I$2,$B$3,$B$4,I$5,$B$6,$B$7,$B$8)</original>
      <value>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2503.48</value>
    </cell>
    <cell>
      <original>'900 MCPHD Admin'!D160=_xll.F9v5.Connect.GL(_xll.F9v5.Connect.BSPEC($B$10,$B$11,$A160),D$2,$B$3,$B$4,D$5,$B$6,$B$7,$B$8)</original>
      <value>2267</value>
    </cell>
    <cell>
      <original>'900 MCPHD Admin'!F160=_xll.F9v5.Connect.GL(_xll.F9v5.Connect.BSPEC($B$10,$B$11,$A160),F$2,$B$3,$B$4,F$5,$B$6,$B$7,$B$8)</original>
      <value>7396.99</value>
    </cell>
    <cell>
      <original>'900 MCPHD Admin'!G160=_xll.F9v5.Connect.GL(_xll.F9v5.Connect.BSPEC($B$10,$B$11,$A160),G$2,$B$3,$B$4,G$5,$B$6,$B$7,$B$8)</original>
      <value>6801</value>
    </cell>
    <cell>
      <original>'900 MCPHD Admin'!I160=_xll.F9v5.Connect.GL(_xll.F9v5.Connect.BSPEC($B$10,$B$11,$A160),I$2,$B$3,$B$4,I$5,$B$6,$B$7,$B$8)</original>
      <value>27204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0</value>
    </cell>
    <cell>
      <original>'900 MCPHD Admin'!D164=_xll.F9v5.Connect.GL(_xll.F9v5.Connect.BSPEC($B$10,$B$11,$A164),D$2,$B$3,$B$4,D$5,$B$6,$B$7,$B$8)</original>
      <value>0</value>
    </cell>
    <cell>
      <original>'900 MCPHD Admin'!F164=_xll.F9v5.Connect.GL(_xll.F9v5.Connect.BSPEC($B$10,$B$11,$A164),F$2,$B$3,$B$4,F$5,$B$6,$B$7,$B$8)</original>
      <value>0</value>
    </cell>
    <cell>
      <original>'900 MCPHD Admin'!G164=_xll.F9v5.Connect.GL(_xll.F9v5.Connect.BSPEC($B$10,$B$11,$A164),G$2,$B$3,$B$4,G$5,$B$6,$B$7,$B$8)</original>
      <value>0</value>
    </cell>
    <cell>
      <original>'900 MCPHD Admin'!I164=_xll.F9v5.Connect.GL(_xll.F9v5.Connect.BSPEC($B$10,$B$11,$A164),I$2,$B$3,$B$4,I$5,$B$6,$B$7,$B$8)</original>
      <value>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51.46</value>
    </cell>
    <cell>
      <original>'900 MCPHD Admin'!D170=_xll.F9v5.Connect.GL(_xll.F9v5.Connect.BSPEC($B$10,$B$11,$A170),D$2,$B$3,$B$4,D$5,$B$6,$B$7,$B$8)</original>
      <value>100</value>
    </cell>
    <cell>
      <original>'900 MCPHD Admin'!F170=_xll.F9v5.Connect.GL(_xll.F9v5.Connect.BSPEC($B$10,$B$11,$A170),F$2,$B$3,$B$4,F$5,$B$6,$B$7,$B$8)</original>
      <value>159.08000000000001</value>
    </cell>
    <cell>
      <original>'900 MCPHD Admin'!G170=_xll.F9v5.Connect.GL(_xll.F9v5.Connect.BSPEC($B$10,$B$11,$A170),G$2,$B$3,$B$4,G$5,$B$6,$B$7,$B$8)</original>
      <value>300</value>
    </cell>
    <cell>
      <original>'900 MCPHD Admin'!I170=_xll.F9v5.Connect.GL(_xll.F9v5.Connect.BSPEC($B$10,$B$11,$A170),I$2,$B$3,$B$4,I$5,$B$6,$B$7,$B$8)</original>
      <value>1200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0</value>
    </cell>
    <cell>
      <original>'900 MCPHD Admin'!D174=_xll.F9v5.Connect.GL(_xll.F9v5.Connect.BSPEC($B$10,$B$11,$A174),D$2,$B$3,$B$4,D$5,$B$6,$B$7,$B$8)</original>
      <value>0</value>
    </cell>
    <cell>
      <original>'900 MCPHD Admin'!F174=_xll.F9v5.Connect.GL(_xll.F9v5.Connect.BSPEC($B$10,$B$11,$A174),F$2,$B$3,$B$4,F$5,$B$6,$B$7,$B$8)</original>
      <value>0</value>
    </cell>
    <cell>
      <original>'900 MCPHD Admin'!G174=_xll.F9v5.Connect.GL(_xll.F9v5.Connect.BSPEC($B$10,$B$11,$A174),G$2,$B$3,$B$4,G$5,$B$6,$B$7,$B$8)</original>
      <value>0</value>
    </cell>
    <cell>
      <original>'900 MCPHD Admin'!I174=_xll.F9v5.Connect.GL(_xll.F9v5.Connect.BSPEC($B$10,$B$11,$A174),I$2,$B$3,$B$4,I$5,$B$6,$B$7,$B$8)</original>
      <value>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17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51</value>
    </cell>
    <cell>
      <original>'900 MCPHD Admin'!I186=_xll.F9v5.Connect.GL(_xll.F9v5.Connect.BSPEC($B$10,$B$11,$A186),I$2,$B$3,$B$4,I$5,$B$6,$B$7,$B$8)</original>
      <value>204</value>
    </cell>
    <cell>
      <original>'900 MCPHD Admin'!C187=_xll.F9v5.Connect.GL(_xll.F9v5.Connect.BSPEC($B$10,$B$11,$A187),C$2,$B$3,$B$4,C$5,$B$6,$B$7,$B$8)</original>
      <value>10.55</value>
    </cell>
    <cell>
      <original>'900 MCPHD Admin'!D187=_xll.F9v5.Connect.GL(_xll.F9v5.Connect.BSPEC($B$10,$B$11,$A187),D$2,$B$3,$B$4,D$5,$B$6,$B$7,$B$8)</original>
      <value>13</value>
    </cell>
    <cell>
      <original>'900 MCPHD Admin'!F187=_xll.F9v5.Connect.GL(_xll.F9v5.Connect.BSPEC($B$10,$B$11,$A187),F$2,$B$3,$B$4,F$5,$B$6,$B$7,$B$8)</original>
      <value>36.92</value>
    </cell>
    <cell>
      <original>'900 MCPHD Admin'!G187=_xll.F9v5.Connect.GL(_xll.F9v5.Connect.BSPEC($B$10,$B$11,$A187),G$2,$B$3,$B$4,G$5,$B$6,$B$7,$B$8)</original>
      <value>38</value>
    </cell>
    <cell>
      <original>'900 MCPHD Admin'!I187=_xll.F9v5.Connect.GL(_xll.F9v5.Connect.BSPEC($B$10,$B$11,$A187),I$2,$B$3,$B$4,I$5,$B$6,$B$7,$B$8)</original>
      <value>150</value>
    </cell>
    <cell>
      <original>'900 MCPHD Admin'!C191=_xll.F9v5.Connect.GL(_xll.F9v5.Connect.BSPEC($B$10,$B$11,$A191),C$2,$B$3,$B$4,C$5,$B$6,$B$7,$B$8)</original>
      <value>0</value>
    </cell>
    <cell>
      <original>'900 MCPHD Admin'!D191=_xll.F9v5.Connect.GL(_xll.F9v5.Connect.BSPEC($B$10,$B$11,$A191),D$2,$B$3,$B$4,D$5,$B$6,$B$7,$B$8)</original>
      <value>0</value>
    </cell>
    <cell>
      <original>'900 MCPHD Admin'!F191=_xll.F9v5.Connect.GL(_xll.F9v5.Connect.BSPEC($B$10,$B$11,$A191),F$2,$B$3,$B$4,F$5,$B$6,$B$7,$B$8)</original>
      <value>0</value>
    </cell>
    <cell>
      <original>'900 MCPHD Admin'!G191=_xll.F9v5.Connect.GL(_xll.F9v5.Connect.BSPEC($B$10,$B$11,$A191),G$2,$B$3,$B$4,G$5,$B$6,$B$7,$B$8)</original>
      <value>0</value>
    </cell>
    <cell>
      <original>'900 MCPHD Admin'!I191=_xll.F9v5.Connect.GL(_xll.F9v5.Connect.BSPEC($B$10,$B$11,$A191),I$2,$B$3,$B$4,I$5,$B$6,$B$7,$B$8)</original>
      <value>0</value>
    </cell>
    <cell>
      <original>'900 MCPHD Admin'!C192=_xll.F9v5.Connect.GL(_xll.F9v5.Connect.BSPEC($B$10,$B$11,$A192),C$2,$B$3,$B$4,C$5,$B$6,$B$7,$B$8)</original>
      <value>0</value>
    </cell>
    <cell>
      <original>'900 MCPHD Admin'!D192=_xll.F9v5.Connect.GL(_xll.F9v5.Connect.BSPEC($B$10,$B$11,$A192),D$2,$B$3,$B$4,D$5,$B$6,$B$7,$B$8)</original>
      <value>0</value>
    </cell>
    <cell>
      <original>'900 MCPHD Admin'!F192=_xll.F9v5.Connect.GL(_xll.F9v5.Connect.BSPEC($B$10,$B$11,$A192),F$2,$B$3,$B$4,F$5,$B$6,$B$7,$B$8)</original>
      <value>0</value>
    </cell>
    <cell>
      <original>'900 MCPHD Admin'!G192=_xll.F9v5.Connect.GL(_xll.F9v5.Connect.BSPEC($B$10,$B$11,$A192),G$2,$B$3,$B$4,G$5,$B$6,$B$7,$B$8)</original>
      <value>0</value>
    </cell>
    <cell>
      <original>'900 MCPHD Admin'!I192=_xll.F9v5.Connect.GL(_xll.F9v5.Connect.BSPEC($B$10,$B$11,$A192),I$2,$B$3,$B$4,I$5,$B$6,$B$7,$B$8)</original>
      <value>0</value>
    </cell>
    <cell>
      <original>'900 MCPHD Admin'!C198=_xll.F9v5.Connect.GL(_xll.F9v5.Connect.BSPEC($B$10,$B$11,$A198),C$2,$B$3,$B$4,C$5,$B$6,$B$7,$B$8)</original>
      <value>0</value>
    </cell>
    <cell>
      <original>'900 MCPHD Admin'!D198=_xll.F9v5.Connect.GL(_xll.F9v5.Connect.BSPEC($B$10,$B$11,$A198),D$2,$B$3,$B$4,D$5,$B$6,$B$7,$B$8)</original>
      <value>0</value>
    </cell>
    <cell>
      <original>'900 MCPHD Admin'!F198=_xll.F9v5.Connect.GL(_xll.F9v5.Connect.BSPEC($B$10,$B$11,$A198),F$2,$B$3,$B$4,F$5,$B$6,$B$7,$B$8)</original>
      <value>0</value>
    </cell>
    <cell>
      <original>'900 MCPHD Admin'!G198=_xll.F9v5.Connect.GL(_xll.F9v5.Connect.BSPEC($B$10,$B$11,$A198),G$2,$B$3,$B$4,G$5,$B$6,$B$7,$B$8)</original>
      <value>0</value>
    </cell>
    <cell>
      <original>'900 MCPHD Admin'!I198=_xll.F9v5.Connect.GL(_xll.F9v5.Connect.BSPEC($B$10,$B$11,$A198),I$2,$B$3,$B$4,I$5,$B$6,$B$7,$B$8)</original>
      <value>0</value>
    </cell>
    <cell>
      <original>'900 MCPHD Admin'!C199=_xll.F9v5.Connect.GL(_xll.F9v5.Connect.BSPEC($B$10,$B$11,$A199),C$2,$B$3,$B$4,C$5,$B$6,$B$7,$B$8)</original>
      <value>0</value>
    </cell>
    <cell>
      <original>'900 MCPHD Admin'!D199=_xll.F9v5.Connect.GL(_xll.F9v5.Connect.BSPEC($B$10,$B$11,$A199),D$2,$B$3,$B$4,D$5,$B$6,$B$7,$B$8)</original>
      <value>0</value>
    </cell>
    <cell>
      <original>'900 MCPHD Admin'!F199=_xll.F9v5.Connect.GL(_xll.F9v5.Connect.BSPEC($B$10,$B$11,$A199),F$2,$B$3,$B$4,F$5,$B$6,$B$7,$B$8)</original>
      <value>0</value>
    </cell>
    <cell>
      <original>'900 MCPHD Admin'!G199=_xll.F9v5.Connect.GL(_xll.F9v5.Connect.BSPEC($B$10,$B$11,$A199),G$2,$B$3,$B$4,G$5,$B$6,$B$7,$B$8)</original>
      <value>0</value>
    </cell>
    <cell>
      <original>'900 MCPHD Admin'!I199=_xll.F9v5.Connect.GL(_xll.F9v5.Connect.BSPEC($B$10,$B$11,$A199),I$2,$B$3,$B$4,I$5,$B$6,$B$7,$B$8)</original>
      <value>0</value>
    </cell>
    <cell>
      <original>'900 MCPHD Admin'!C200=_xll.F9v5.Connect.GL(_xll.F9v5.Connect.BSPEC($B$10,$B$11,$A200),C$2,$B$3,$B$4,C$5,$B$6,$B$7,$B$8)</original>
      <value>0</value>
    </cell>
    <cell>
      <original>'900 MCPHD Admin'!D200=_xll.F9v5.Connect.GL(_xll.F9v5.Connect.BSPEC($B$10,$B$11,$A200),D$2,$B$3,$B$4,D$5,$B$6,$B$7,$B$8)</original>
      <value>0</value>
    </cell>
    <cell>
      <original>'900 MCPHD Admin'!F200=_xll.F9v5.Connect.GL(_xll.F9v5.Connect.BSPEC($B$10,$B$11,$A200),F$2,$B$3,$B$4,F$5,$B$6,$B$7,$B$8)</original>
      <value>0</value>
    </cell>
    <cell>
      <original>'900 MCPHD Admin'!G200=_xll.F9v5.Connect.GL(_xll.F9v5.Connect.BSPEC($B$10,$B$11,$A200),G$2,$B$3,$B$4,G$5,$B$6,$B$7,$B$8)</original>
      <value>0</value>
    </cell>
    <cell>
      <original>'900 MCPHD Admin'!I200=_xll.F9v5.Connect.GL(_xll.F9v5.Connect.BSPEC($B$10,$B$11,$A200),I$2,$B$3,$B$4,I$5,$B$6,$B$7,$B$8)</original>
      <value>0</value>
    </cell>
    <cell>
      <original>'900 MCPHD Admin'!C201=_xll.F9v5.Connect.GL(_xll.F9v5.Connect.BSPEC($B$10,$B$11,$A201),C$2,$B$3,$B$4,C$5,$B$6,$B$7,$B$8)</original>
      <value>0</value>
    </cell>
    <cell>
      <original>'900 MCPHD Admin'!D201=_xll.F9v5.Connect.GL(_xll.F9v5.Connect.BSPEC($B$10,$B$11,$A201),D$2,$B$3,$B$4,D$5,$B$6,$B$7,$B$8)</original>
      <value>0</value>
    </cell>
    <cell>
      <original>'900 MCPHD Admin'!F201=_xll.F9v5.Connect.GL(_xll.F9v5.Connect.BSPEC($B$10,$B$11,$A201),F$2,$B$3,$B$4,F$5,$B$6,$B$7,$B$8)</original>
      <value>0</value>
    </cell>
    <cell>
      <original>'900 MCPHD Admin'!G201=_xll.F9v5.Connect.GL(_xll.F9v5.Connect.BSPEC($B$10,$B$11,$A201),G$2,$B$3,$B$4,G$5,$B$6,$B$7,$B$8)</original>
      <value>0</value>
    </cell>
    <cell>
      <original>'900 MCPHD Admin'!I201=_xll.F9v5.Connect.GL(_xll.F9v5.Connect.BSPEC($B$10,$B$11,$A201),I$2,$B$3,$B$4,I$5,$B$6,$B$7,$B$8)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44E74BB2-C158-473E-9AF5-218F6A0469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49</vt:i4>
      </vt:variant>
    </vt:vector>
  </HeadingPairs>
  <TitlesOfParts>
    <vt:vector size="105" baseType="lpstr">
      <vt:lpstr>Balance Sheet - MCHD and MCPHD</vt:lpstr>
      <vt:lpstr>Balance Sheet - MCHD</vt:lpstr>
      <vt:lpstr>MCHD</vt:lpstr>
      <vt:lpstr>Balance Sheet - MCpHD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035 MCHD MRC NACCHO 2011</vt:lpstr>
      <vt:lpstr>038 MCHD MRC UASI 2013 </vt:lpstr>
      <vt:lpstr>039 PARAMEDICINE MCHD</vt:lpstr>
      <vt:lpstr>040 BUILDINGS MCHD </vt:lpstr>
      <vt:lpstr>111 PHEP DSHS 2015</vt:lpstr>
      <vt:lpstr>112 PHEP DSHS 2016 </vt:lpstr>
      <vt:lpstr>113 PHEP Infectious Diseas 2016</vt:lpstr>
      <vt:lpstr>150 PHEP SUPP 2015</vt:lpstr>
      <vt:lpstr>206 CRI DSHS 2015</vt:lpstr>
      <vt:lpstr>114 PHEP One Time Unique</vt:lpstr>
      <vt:lpstr>115 PHEP DSHS Ebila</vt:lpstr>
      <vt:lpstr>116 PHEP 2017</vt:lpstr>
      <vt:lpstr>207 CRI DSHS 2016</vt:lpstr>
      <vt:lpstr>304 MRC NACCHO 2013</vt:lpstr>
      <vt:lpstr>305 MRC NACCHO 2014</vt:lpstr>
      <vt:lpstr>306 MRC NACCHO 2015</vt:lpstr>
      <vt:lpstr>208 CRI 2017</vt:lpstr>
      <vt:lpstr>307 MRC UASI 2015</vt:lpstr>
      <vt:lpstr>308 MRC UASI M&amp;A 2015</vt:lpstr>
      <vt:lpstr>309 MRC UASI 2016</vt:lpstr>
      <vt:lpstr>310 MRC UASI M&amp;A 2016</vt:lpstr>
      <vt:lpstr>350 UASI MRC 2014 </vt:lpstr>
      <vt:lpstr>401 PHC Gen Revenue</vt:lpstr>
      <vt:lpstr>404 Mont Cty Funding</vt:lpstr>
      <vt:lpstr>409 PHC Health and Wellness</vt:lpstr>
      <vt:lpstr>411 PHC RLSS-LPHS DSHS 2015</vt:lpstr>
      <vt:lpstr>412 PHC RLSS-LPHS DSHS 2016</vt:lpstr>
      <vt:lpstr>500 Navigation Project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'Balance Sheet - MCHD'!Print_Area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'035 MCHD MRC NACCHO 2011'!Print_Titles</vt:lpstr>
      <vt:lpstr>'037 MCHD MRC UASI 2012'!Print_Titles</vt:lpstr>
      <vt:lpstr>'038 MCHD MRC UASI 2013 '!Print_Titles</vt:lpstr>
      <vt:lpstr>'039 PARAMEDICINE MCHD'!Print_Titles</vt:lpstr>
      <vt:lpstr>'040 BUILDINGS MCHD '!Print_Titles</vt:lpstr>
      <vt:lpstr>'110 PHEP DSHS 2014'!Print_Titles</vt:lpstr>
      <vt:lpstr>'111 PHEP DSHS 2015'!Print_Titles</vt:lpstr>
      <vt:lpstr>'112 PHEP DSHS 2016 '!Print_Titles</vt:lpstr>
      <vt:lpstr>'113 PHEP Infectious Diseas 2016'!Print_Titles</vt:lpstr>
      <vt:lpstr>'150 PHEP SUPP 2015'!Print_Titles</vt:lpstr>
      <vt:lpstr>'205 CRI DSHS 2014'!Print_Titles</vt:lpstr>
      <vt:lpstr>'206 CRI DSHS 2015'!Print_Titles</vt:lpstr>
      <vt:lpstr>'207 CRI DSHS 2016'!Print_Titles</vt:lpstr>
      <vt:lpstr>'208 CRI 2017'!Print_Titles</vt:lpstr>
      <vt:lpstr>'304 MRC NACCHO 2013'!Print_Titles</vt:lpstr>
      <vt:lpstr>'305 MRC NACCHO 2014'!Print_Titles</vt:lpstr>
      <vt:lpstr>'306 MRC NACCHO 2015'!Print_Titles</vt:lpstr>
      <vt:lpstr>'350 UASI MRC 2014 '!Print_Titles</vt:lpstr>
      <vt:lpstr>'401 PHC Gen Revenue'!Print_Titles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'412 PHC RLSS-LPHS DSHS 2016'!Print_Titles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2017-01-20T17:08:57Z</cp:lastPrinted>
  <dcterms:created xsi:type="dcterms:W3CDTF">2012-03-22T13:23:24Z</dcterms:created>
  <dcterms:modified xsi:type="dcterms:W3CDTF">2017-03-31T12:41:29Z</dcterms:modified>
</cp:coreProperties>
</file>